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Seniorinnen" sheetId="1" r:id="rId1"/>
    <sheet name="Senioren A" sheetId="2" r:id="rId2"/>
    <sheet name="Senioren B" sheetId="3" r:id="rId3"/>
    <sheet name="Senioren C" sheetId="4" r:id="rId4"/>
  </sheets>
  <definedNames/>
  <calcPr fullCalcOnLoad="1"/>
</workbook>
</file>

<file path=xl/sharedStrings.xml><?xml version="1.0" encoding="utf-8"?>
<sst xmlns="http://schemas.openxmlformats.org/spreadsheetml/2006/main" count="217" uniqueCount="103">
  <si>
    <t>Seniorinnen</t>
  </si>
  <si>
    <t>1.</t>
  </si>
  <si>
    <t>2.</t>
  </si>
  <si>
    <t>Nr.</t>
  </si>
  <si>
    <t>Name</t>
  </si>
  <si>
    <t>EDV-Nr.</t>
  </si>
  <si>
    <t xml:space="preserve">Serie </t>
  </si>
  <si>
    <t>Serie</t>
  </si>
  <si>
    <t>Spiele</t>
  </si>
  <si>
    <t>Gesamt</t>
  </si>
  <si>
    <t>Schnitt</t>
  </si>
  <si>
    <t>Platz 1.</t>
  </si>
  <si>
    <t>Q</t>
  </si>
  <si>
    <t>3.</t>
  </si>
  <si>
    <t>Platz 2.</t>
  </si>
  <si>
    <t>4.</t>
  </si>
  <si>
    <t>SHBV e.V.</t>
  </si>
  <si>
    <t>Herzlichen Glückwunsch</t>
  </si>
  <si>
    <t>Senioren A</t>
  </si>
  <si>
    <t>Platz 3.</t>
  </si>
  <si>
    <t>Senioren C</t>
  </si>
  <si>
    <t>Platz 4.</t>
  </si>
  <si>
    <t>Seniorenwart</t>
  </si>
  <si>
    <t>Michael Winkler</t>
  </si>
  <si>
    <t>Vorname</t>
  </si>
  <si>
    <t>Senioren B</t>
  </si>
  <si>
    <t>BV Kiel</t>
  </si>
  <si>
    <t>Reichert</t>
  </si>
  <si>
    <t>Sylvia</t>
  </si>
  <si>
    <t>Reis</t>
  </si>
  <si>
    <t>Rosemarie</t>
  </si>
  <si>
    <t>Sell</t>
  </si>
  <si>
    <t>Gabriela</t>
  </si>
  <si>
    <t>BSV Cosmos Rendsburg</t>
  </si>
  <si>
    <t>Hilbert</t>
  </si>
  <si>
    <t>Doris</t>
  </si>
  <si>
    <t>Behrendt</t>
  </si>
  <si>
    <t>Traute</t>
  </si>
  <si>
    <t>Bärenwald</t>
  </si>
  <si>
    <t>Gerda</t>
  </si>
  <si>
    <t>Jeglin</t>
  </si>
  <si>
    <t>TUS Lübeck</t>
  </si>
  <si>
    <t>Polakowski</t>
  </si>
  <si>
    <t>Wolfgang</t>
  </si>
  <si>
    <t>Peter</t>
  </si>
  <si>
    <t>Jürgen</t>
  </si>
  <si>
    <t>Schmitz</t>
  </si>
  <si>
    <t>Karl-Friedrich</t>
  </si>
  <si>
    <t>BSV Cosmos Rendsburg 1</t>
  </si>
  <si>
    <t>Falk</t>
  </si>
  <si>
    <t>Meier</t>
  </si>
  <si>
    <t>Manfred</t>
  </si>
  <si>
    <t>Meissner</t>
  </si>
  <si>
    <t>Dieter</t>
  </si>
  <si>
    <t>BSV Cosmos Rendsburg 2</t>
  </si>
  <si>
    <t>Asmus</t>
  </si>
  <si>
    <t>Günter</t>
  </si>
  <si>
    <t>Kock</t>
  </si>
  <si>
    <t>Erhard</t>
  </si>
  <si>
    <t>Siegfried</t>
  </si>
  <si>
    <t>Seul</t>
  </si>
  <si>
    <t>Michael</t>
  </si>
  <si>
    <t>VLK Lübeck</t>
  </si>
  <si>
    <t>Heinz</t>
  </si>
  <si>
    <t>Winkler</t>
  </si>
  <si>
    <t>Diezmann</t>
  </si>
  <si>
    <t>Ulrich</t>
  </si>
  <si>
    <t>Gerhard</t>
  </si>
  <si>
    <t>Winfried</t>
  </si>
  <si>
    <t>Thiel</t>
  </si>
  <si>
    <t>Kurt-Jürgen</t>
  </si>
  <si>
    <t>Köll</t>
  </si>
  <si>
    <t>Bernd</t>
  </si>
  <si>
    <t>Vogt</t>
  </si>
  <si>
    <t>Buchwald</t>
  </si>
  <si>
    <t>Ernst</t>
  </si>
  <si>
    <t>Glomb</t>
  </si>
  <si>
    <t>Winkelmann</t>
  </si>
  <si>
    <t>Uwe</t>
  </si>
  <si>
    <t>Dittkrist</t>
  </si>
  <si>
    <t>Ingo</t>
  </si>
  <si>
    <t>Anwald</t>
  </si>
  <si>
    <t>Dietrich</t>
  </si>
  <si>
    <t>Dose</t>
  </si>
  <si>
    <t>Pommer</t>
  </si>
  <si>
    <t>Horst</t>
  </si>
  <si>
    <t>Landesmeisterschaften - Trio  2010</t>
  </si>
  <si>
    <t>Q= Qualifiziert für die Deutsche Meisterschaft vom 06.06. - 11.06.2010  in Hamburg</t>
  </si>
  <si>
    <t>Greve</t>
  </si>
  <si>
    <t>BV Dolphins</t>
  </si>
  <si>
    <t>Chylo</t>
  </si>
  <si>
    <t>Miroslav</t>
  </si>
  <si>
    <t>Janusch</t>
  </si>
  <si>
    <t>Stürmer</t>
  </si>
  <si>
    <t>Rolf</t>
  </si>
  <si>
    <t>Hansen</t>
  </si>
  <si>
    <t>Johnann-Hinr</t>
  </si>
  <si>
    <t>Platz 5.</t>
  </si>
  <si>
    <t>Kellmann</t>
  </si>
  <si>
    <t>Raimond</t>
  </si>
  <si>
    <t>Helling</t>
  </si>
  <si>
    <t>Bastian</t>
  </si>
  <si>
    <t>Klaus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</si>
</sst>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8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8.5"/>
      <name val="Trebuchet MS"/>
      <family val="2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9">
    <border>
      <left/>
      <right/>
      <top/>
      <bottom/>
      <diagonal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/>
    </xf>
    <xf numFmtId="0" fontId="2" fillId="0" borderId="8" xfId="0" applyFont="1" applyFill="1" applyBorder="1" applyAlignment="1">
      <alignment horizontal="left"/>
    </xf>
    <xf numFmtId="0" fontId="7" fillId="0" borderId="8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12</xdr:col>
      <xdr:colOff>561975</xdr:colOff>
      <xdr:row>3</xdr:row>
      <xdr:rowOff>85725</xdr:rowOff>
    </xdr:to>
    <xdr:pic>
      <xdr:nvPicPr>
        <xdr:cNvPr id="1" name="Picture 1" descr="SHBV-Schriftz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60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12</xdr:col>
      <xdr:colOff>533400</xdr:colOff>
      <xdr:row>3</xdr:row>
      <xdr:rowOff>85725</xdr:rowOff>
    </xdr:to>
    <xdr:pic>
      <xdr:nvPicPr>
        <xdr:cNvPr id="1" name="Picture 1" descr="SHBV-Schriftz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60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12</xdr:col>
      <xdr:colOff>533400</xdr:colOff>
      <xdr:row>3</xdr:row>
      <xdr:rowOff>85725</xdr:rowOff>
    </xdr:to>
    <xdr:pic>
      <xdr:nvPicPr>
        <xdr:cNvPr id="2" name="Picture 1" descr="SHBV-Schriftz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60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12</xdr:col>
      <xdr:colOff>561975</xdr:colOff>
      <xdr:row>3</xdr:row>
      <xdr:rowOff>85725</xdr:rowOff>
    </xdr:to>
    <xdr:pic>
      <xdr:nvPicPr>
        <xdr:cNvPr id="1" name="Picture 1" descr="SHBV-Schriftz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60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12</xdr:col>
      <xdr:colOff>561975</xdr:colOff>
      <xdr:row>3</xdr:row>
      <xdr:rowOff>85725</xdr:rowOff>
    </xdr:to>
    <xdr:pic>
      <xdr:nvPicPr>
        <xdr:cNvPr id="2" name="Picture 1" descr="SHBV-Schriftz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60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12</xdr:col>
      <xdr:colOff>495300</xdr:colOff>
      <xdr:row>3</xdr:row>
      <xdr:rowOff>19050</xdr:rowOff>
    </xdr:to>
    <xdr:pic>
      <xdr:nvPicPr>
        <xdr:cNvPr id="1" name="Picture 1" descr="SHBV-Schriftz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381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12</xdr:col>
      <xdr:colOff>561975</xdr:colOff>
      <xdr:row>3</xdr:row>
      <xdr:rowOff>85725</xdr:rowOff>
    </xdr:to>
    <xdr:pic>
      <xdr:nvPicPr>
        <xdr:cNvPr id="2" name="Picture 1" descr="SHBV-Schriftzu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60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12</xdr:col>
      <xdr:colOff>561975</xdr:colOff>
      <xdr:row>3</xdr:row>
      <xdr:rowOff>85725</xdr:rowOff>
    </xdr:to>
    <xdr:pic>
      <xdr:nvPicPr>
        <xdr:cNvPr id="3" name="Picture 1" descr="SHBV-Schriftzu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60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D19" sqref="D19"/>
    </sheetView>
  </sheetViews>
  <sheetFormatPr defaultColWidth="11.421875" defaultRowHeight="12.75"/>
  <cols>
    <col min="1" max="1" width="3.57421875" style="0" customWidth="1"/>
    <col min="4" max="4" width="7.57421875" style="0" customWidth="1"/>
    <col min="5" max="5" width="1.57421875" style="0" customWidth="1"/>
    <col min="6" max="6" width="8.8515625" style="0" customWidth="1"/>
    <col min="7" max="7" width="1.57421875" style="0" customWidth="1"/>
    <col min="8" max="8" width="8.8515625" style="0" customWidth="1"/>
    <col min="9" max="9" width="1.57421875" style="0" customWidth="1"/>
    <col min="10" max="11" width="8.8515625" style="0" customWidth="1"/>
    <col min="12" max="12" width="1.57421875" style="0" customWidth="1"/>
    <col min="13" max="13" width="8.8515625" style="0" customWidth="1"/>
    <col min="14" max="14" width="2.140625" style="0" customWidth="1"/>
  </cols>
  <sheetData>
    <row r="1" spans="1:15" ht="15">
      <c r="A1" s="1"/>
      <c r="B1" s="1"/>
      <c r="C1" s="1"/>
      <c r="D1" s="1"/>
      <c r="E1" s="1"/>
      <c r="F1" s="2"/>
      <c r="G1" s="1"/>
      <c r="H1" s="2"/>
      <c r="I1" s="1"/>
      <c r="J1" s="2"/>
      <c r="K1" s="2"/>
      <c r="L1" s="1"/>
      <c r="M1" s="3"/>
      <c r="N1" s="1"/>
      <c r="O1" s="1"/>
    </row>
    <row r="2" spans="1:15" ht="15">
      <c r="A2" s="1"/>
      <c r="B2" s="1"/>
      <c r="C2" s="1"/>
      <c r="D2" s="1"/>
      <c r="E2" s="1"/>
      <c r="F2" s="2"/>
      <c r="G2" s="1"/>
      <c r="H2" s="2"/>
      <c r="I2" s="1"/>
      <c r="J2" s="2"/>
      <c r="K2" s="2"/>
      <c r="L2" s="1"/>
      <c r="M2" s="3"/>
      <c r="N2" s="1"/>
      <c r="O2" s="1"/>
    </row>
    <row r="3" spans="1:15" ht="18">
      <c r="A3" s="1"/>
      <c r="B3" s="4"/>
      <c r="C3" s="4"/>
      <c r="D3" s="4"/>
      <c r="E3" s="4"/>
      <c r="F3" s="1"/>
      <c r="G3" s="4"/>
      <c r="H3" s="4"/>
      <c r="I3" s="4"/>
      <c r="J3" s="4"/>
      <c r="K3" s="4"/>
      <c r="L3" s="1"/>
      <c r="M3" s="5"/>
      <c r="N3" s="1"/>
      <c r="O3" s="1"/>
    </row>
    <row r="4" spans="1:15" ht="18">
      <c r="A4" s="1"/>
      <c r="B4" s="6"/>
      <c r="C4" s="6"/>
      <c r="D4" s="6"/>
      <c r="E4" s="6"/>
      <c r="F4" s="7"/>
      <c r="G4" s="6"/>
      <c r="H4" s="4"/>
      <c r="I4" s="6"/>
      <c r="J4" s="4"/>
      <c r="K4" s="4"/>
      <c r="L4" s="1"/>
      <c r="M4" s="8"/>
      <c r="N4" s="1"/>
      <c r="O4" s="1"/>
    </row>
    <row r="5" spans="1:15" ht="18">
      <c r="A5" s="38" t="s">
        <v>86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7"/>
      <c r="O5" s="1"/>
    </row>
    <row r="6" spans="1:15" ht="15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9"/>
      <c r="O6" s="1"/>
    </row>
    <row r="7" spans="1:15" ht="15.75" thickBot="1">
      <c r="A7" s="1"/>
      <c r="B7" s="1"/>
      <c r="C7" s="1"/>
      <c r="D7" s="1"/>
      <c r="E7" s="1"/>
      <c r="F7" s="10" t="s">
        <v>1</v>
      </c>
      <c r="G7" s="1"/>
      <c r="H7" s="10" t="s">
        <v>2</v>
      </c>
      <c r="I7" s="1"/>
      <c r="J7" s="2"/>
      <c r="K7" s="2"/>
      <c r="L7" s="1"/>
      <c r="M7" s="8"/>
      <c r="N7" s="1"/>
      <c r="O7" s="1"/>
    </row>
    <row r="8" spans="1:15" ht="16.5" thickBot="1" thickTop="1">
      <c r="A8" s="11" t="s">
        <v>3</v>
      </c>
      <c r="B8" s="12" t="s">
        <v>4</v>
      </c>
      <c r="C8" s="12" t="s">
        <v>24</v>
      </c>
      <c r="D8" s="12" t="s">
        <v>5</v>
      </c>
      <c r="E8" s="13"/>
      <c r="F8" s="14" t="s">
        <v>6</v>
      </c>
      <c r="G8" s="13"/>
      <c r="H8" s="14" t="s">
        <v>7</v>
      </c>
      <c r="I8" s="13"/>
      <c r="J8" s="14" t="s">
        <v>8</v>
      </c>
      <c r="K8" s="14" t="s">
        <v>9</v>
      </c>
      <c r="L8" s="13"/>
      <c r="M8" s="15" t="s">
        <v>10</v>
      </c>
      <c r="N8" s="1"/>
      <c r="O8" s="1"/>
    </row>
    <row r="9" spans="1:15" ht="15.75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"/>
      <c r="N9" s="1"/>
      <c r="O9" s="1"/>
    </row>
    <row r="10" spans="1:15" ht="15">
      <c r="A10" s="35" t="s">
        <v>26</v>
      </c>
      <c r="C10" s="1"/>
      <c r="D10" s="2" t="s">
        <v>11</v>
      </c>
      <c r="E10" s="2"/>
      <c r="F10" s="1"/>
      <c r="G10" s="1"/>
      <c r="H10" s="1"/>
      <c r="I10" s="1"/>
      <c r="J10" s="1"/>
      <c r="K10" s="1"/>
      <c r="L10" s="1"/>
      <c r="M10" s="5"/>
      <c r="N10" s="1"/>
      <c r="O10" s="1"/>
    </row>
    <row r="11" spans="1:15" ht="15">
      <c r="A11" s="16" t="s">
        <v>1</v>
      </c>
      <c r="B11" s="17" t="s">
        <v>27</v>
      </c>
      <c r="C11" s="18" t="s">
        <v>28</v>
      </c>
      <c r="D11" s="19">
        <v>9115</v>
      </c>
      <c r="E11" s="20"/>
      <c r="F11" s="19">
        <v>801</v>
      </c>
      <c r="G11" s="20"/>
      <c r="H11" s="19">
        <v>792</v>
      </c>
      <c r="I11" s="20"/>
      <c r="J11" s="19">
        <v>8</v>
      </c>
      <c r="K11" s="19">
        <f>F11+H11</f>
        <v>1593</v>
      </c>
      <c r="L11" s="20"/>
      <c r="M11" s="21">
        <f>IF(K11=0,"",K11/J11)</f>
        <v>199.125</v>
      </c>
      <c r="N11" s="2" t="s">
        <v>12</v>
      </c>
      <c r="O11" s="2"/>
    </row>
    <row r="12" spans="1:15" ht="15">
      <c r="A12" s="22" t="s">
        <v>2</v>
      </c>
      <c r="B12" s="23" t="s">
        <v>29</v>
      </c>
      <c r="C12" s="24" t="s">
        <v>30</v>
      </c>
      <c r="D12" s="25">
        <v>9053</v>
      </c>
      <c r="E12" s="26"/>
      <c r="F12" s="25">
        <v>889</v>
      </c>
      <c r="G12" s="26"/>
      <c r="H12" s="25">
        <v>790</v>
      </c>
      <c r="I12" s="26"/>
      <c r="J12" s="25">
        <v>8</v>
      </c>
      <c r="K12" s="19">
        <f>F12+H12</f>
        <v>1679</v>
      </c>
      <c r="L12" s="26"/>
      <c r="M12" s="21">
        <f>IF(K12=0,"",K12/J12)</f>
        <v>209.875</v>
      </c>
      <c r="N12" s="1"/>
      <c r="O12" s="1"/>
    </row>
    <row r="13" spans="1:15" ht="15">
      <c r="A13" s="22" t="s">
        <v>13</v>
      </c>
      <c r="B13" s="23" t="s">
        <v>31</v>
      </c>
      <c r="C13" s="24" t="s">
        <v>32</v>
      </c>
      <c r="D13" s="25">
        <v>9116</v>
      </c>
      <c r="E13" s="26"/>
      <c r="F13" s="25">
        <v>766</v>
      </c>
      <c r="G13" s="26"/>
      <c r="H13" s="25">
        <v>862</v>
      </c>
      <c r="I13" s="26"/>
      <c r="J13" s="25">
        <v>8</v>
      </c>
      <c r="K13" s="19">
        <f>F13+H13</f>
        <v>1628</v>
      </c>
      <c r="L13" s="26"/>
      <c r="M13" s="21">
        <f>IF(K13=0,"",K13/J13)</f>
        <v>203.5</v>
      </c>
      <c r="N13" s="1"/>
      <c r="O13" s="1"/>
    </row>
    <row r="14" spans="1:15" ht="15">
      <c r="A14" s="1"/>
      <c r="B14" s="1"/>
      <c r="C14" s="27"/>
      <c r="D14" s="10"/>
      <c r="E14" s="10"/>
      <c r="F14" s="28">
        <f>SUM(F11:F13)</f>
        <v>2456</v>
      </c>
      <c r="G14" s="10"/>
      <c r="H14" s="28">
        <f>SUM(H11:H13)</f>
        <v>2444</v>
      </c>
      <c r="I14" s="10"/>
      <c r="J14" s="28">
        <f>SUM(J11:J13)</f>
        <v>24</v>
      </c>
      <c r="K14" s="28">
        <f>SUM(K11:K13)</f>
        <v>4900</v>
      </c>
      <c r="L14" s="10"/>
      <c r="M14" s="34">
        <f>IF(K14=0,"",K14/J14)</f>
        <v>204.16666666666666</v>
      </c>
      <c r="N14" s="1"/>
      <c r="O14" s="1"/>
    </row>
    <row r="15" spans="1:15" ht="15">
      <c r="A15" s="1"/>
      <c r="B15" s="1"/>
      <c r="C15" s="27"/>
      <c r="D15" s="1"/>
      <c r="E15" s="1"/>
      <c r="F15" s="1"/>
      <c r="G15" s="1"/>
      <c r="H15" s="1"/>
      <c r="I15" s="1"/>
      <c r="J15" s="1"/>
      <c r="K15" s="1"/>
      <c r="L15" s="1"/>
      <c r="M15" s="5"/>
      <c r="N15" s="1"/>
      <c r="O15" s="1"/>
    </row>
    <row r="16" spans="1:15" ht="15">
      <c r="A16" s="2" t="s">
        <v>33</v>
      </c>
      <c r="C16" s="27"/>
      <c r="D16" s="2" t="s">
        <v>14</v>
      </c>
      <c r="E16" s="2"/>
      <c r="F16" s="1"/>
      <c r="G16" s="1"/>
      <c r="H16" s="1"/>
      <c r="I16" s="1"/>
      <c r="J16" s="1"/>
      <c r="K16" s="1"/>
      <c r="L16" s="1"/>
      <c r="M16" s="5"/>
      <c r="N16" s="1"/>
      <c r="O16" s="1"/>
    </row>
    <row r="17" spans="1:15" ht="15">
      <c r="A17" s="16" t="s">
        <v>1</v>
      </c>
      <c r="B17" s="17" t="s">
        <v>34</v>
      </c>
      <c r="C17" s="18" t="s">
        <v>35</v>
      </c>
      <c r="D17" s="19">
        <v>9111</v>
      </c>
      <c r="E17" s="20"/>
      <c r="F17" s="19">
        <v>733</v>
      </c>
      <c r="G17" s="20"/>
      <c r="H17" s="19">
        <v>702</v>
      </c>
      <c r="I17" s="20"/>
      <c r="J17" s="19">
        <v>8</v>
      </c>
      <c r="K17" s="19">
        <f>F17+H17</f>
        <v>1435</v>
      </c>
      <c r="L17" s="20"/>
      <c r="M17" s="21">
        <f>IF(K17=0,"",K17/J17)</f>
        <v>179.375</v>
      </c>
      <c r="N17" s="2"/>
      <c r="O17" s="2"/>
    </row>
    <row r="18" spans="1:15" ht="15">
      <c r="A18" s="22" t="s">
        <v>2</v>
      </c>
      <c r="B18" s="23" t="s">
        <v>36</v>
      </c>
      <c r="C18" s="24" t="s">
        <v>37</v>
      </c>
      <c r="D18" s="25">
        <v>5774</v>
      </c>
      <c r="E18" s="26"/>
      <c r="F18" s="25">
        <v>734</v>
      </c>
      <c r="G18" s="26"/>
      <c r="H18" s="25">
        <v>723</v>
      </c>
      <c r="I18" s="26"/>
      <c r="J18" s="25">
        <v>8</v>
      </c>
      <c r="K18" s="19">
        <f>F18+H18</f>
        <v>1457</v>
      </c>
      <c r="L18" s="26"/>
      <c r="M18" s="21">
        <f>IF(K18=0,"",K18/J18)</f>
        <v>182.125</v>
      </c>
      <c r="N18" s="1"/>
      <c r="O18" s="1"/>
    </row>
    <row r="19" spans="1:15" ht="15">
      <c r="A19" s="22" t="s">
        <v>13</v>
      </c>
      <c r="B19" s="23" t="s">
        <v>38</v>
      </c>
      <c r="C19" s="24" t="s">
        <v>39</v>
      </c>
      <c r="D19" s="25">
        <v>9037</v>
      </c>
      <c r="E19" s="26"/>
      <c r="F19" s="25">
        <v>730</v>
      </c>
      <c r="G19" s="26"/>
      <c r="H19" s="25">
        <v>642</v>
      </c>
      <c r="I19" s="26"/>
      <c r="J19" s="25">
        <v>8</v>
      </c>
      <c r="K19" s="19">
        <f>F19+H19</f>
        <v>1372</v>
      </c>
      <c r="L19" s="26"/>
      <c r="M19" s="21">
        <f>IF(K19=0,"",K19/J19)</f>
        <v>171.5</v>
      </c>
      <c r="N19" s="1"/>
      <c r="O19" s="1"/>
    </row>
    <row r="20" spans="1:15" ht="15">
      <c r="A20" s="1"/>
      <c r="B20" s="1"/>
      <c r="C20" s="27"/>
      <c r="D20" s="10"/>
      <c r="E20" s="10"/>
      <c r="F20" s="28">
        <f>SUM(F17:F19)</f>
        <v>2197</v>
      </c>
      <c r="G20" s="10"/>
      <c r="H20" s="28">
        <f>SUM(H17:H19)</f>
        <v>2067</v>
      </c>
      <c r="I20" s="10"/>
      <c r="J20" s="28">
        <f>SUM(J17:J19)</f>
        <v>24</v>
      </c>
      <c r="K20" s="28">
        <f>SUM(K17:K19)</f>
        <v>4264</v>
      </c>
      <c r="L20" s="10"/>
      <c r="M20" s="34">
        <f>IF(K20=0,"",K20/J20)</f>
        <v>177.66666666666666</v>
      </c>
      <c r="N20" s="1"/>
      <c r="O20" s="1"/>
    </row>
    <row r="21" spans="1:15" ht="15">
      <c r="A21" s="1"/>
      <c r="B21" s="1"/>
      <c r="C21" s="10"/>
      <c r="D21" s="10"/>
      <c r="E21" s="10"/>
      <c r="F21" s="32"/>
      <c r="G21" s="10"/>
      <c r="H21" s="32"/>
      <c r="I21" s="10"/>
      <c r="J21" s="32"/>
      <c r="K21" s="32"/>
      <c r="L21" s="10"/>
      <c r="M21" s="33"/>
      <c r="N21" s="1"/>
      <c r="O21" s="1"/>
    </row>
    <row r="22" spans="1:15" ht="15">
      <c r="A22" s="1"/>
      <c r="B22" s="1"/>
      <c r="C22" s="10"/>
      <c r="D22" s="10"/>
      <c r="E22" s="10"/>
      <c r="F22" s="32"/>
      <c r="G22" s="10"/>
      <c r="H22" s="32"/>
      <c r="I22" s="10"/>
      <c r="J22" s="32"/>
      <c r="K22" s="32"/>
      <c r="L22" s="10"/>
      <c r="M22" s="33"/>
      <c r="N22" s="1"/>
      <c r="O22" s="1"/>
    </row>
    <row r="23" spans="1:15" ht="15">
      <c r="A23" s="1"/>
      <c r="B23" s="1"/>
      <c r="C23" s="10"/>
      <c r="D23" s="10"/>
      <c r="E23" s="10"/>
      <c r="F23" s="9"/>
      <c r="G23" s="10"/>
      <c r="H23" s="9"/>
      <c r="I23" s="10"/>
      <c r="J23" s="9"/>
      <c r="K23" s="9"/>
      <c r="L23" s="10"/>
      <c r="M23" s="29"/>
      <c r="N23" s="1"/>
      <c r="O23" s="1"/>
    </row>
    <row r="24" spans="1:15" ht="15">
      <c r="A24" s="36">
        <v>40223</v>
      </c>
      <c r="B24" s="36"/>
      <c r="C24" s="1"/>
      <c r="D24" s="1"/>
      <c r="E24" s="1"/>
      <c r="F24" s="1"/>
      <c r="G24" s="1"/>
      <c r="H24" s="1"/>
      <c r="I24" s="1"/>
      <c r="J24" s="1"/>
      <c r="K24" s="1"/>
      <c r="L24" s="1"/>
      <c r="M24" s="30" t="s">
        <v>16</v>
      </c>
      <c r="N24" s="1"/>
      <c r="O24" s="1"/>
    </row>
    <row r="25" spans="1:15" ht="15">
      <c r="A25" s="1"/>
      <c r="B25" s="1"/>
      <c r="C25" s="10"/>
      <c r="D25" s="10"/>
      <c r="E25" s="10"/>
      <c r="F25" s="9"/>
      <c r="G25" s="10"/>
      <c r="H25" s="9"/>
      <c r="I25" s="10"/>
      <c r="J25" s="9"/>
      <c r="K25" s="9"/>
      <c r="L25" s="1"/>
      <c r="M25" s="30" t="s">
        <v>22</v>
      </c>
      <c r="N25" s="1"/>
      <c r="O25" s="1"/>
    </row>
    <row r="26" spans="1:15" ht="15">
      <c r="A26" s="1"/>
      <c r="B26" s="1"/>
      <c r="C26" s="10"/>
      <c r="D26" s="10"/>
      <c r="E26" s="10"/>
      <c r="F26" s="9"/>
      <c r="G26" s="10"/>
      <c r="H26" s="9"/>
      <c r="I26" s="10"/>
      <c r="J26" s="9"/>
      <c r="K26" s="9"/>
      <c r="L26" s="1"/>
      <c r="M26" s="30" t="s">
        <v>23</v>
      </c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5"/>
      <c r="N27" s="1"/>
      <c r="O27" s="1"/>
    </row>
    <row r="28" spans="1:15" ht="15">
      <c r="A28" s="37" t="s">
        <v>87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1"/>
      <c r="O28" s="1"/>
    </row>
    <row r="29" spans="1:15" ht="15">
      <c r="A29" s="1"/>
      <c r="B29" s="1"/>
      <c r="C29" s="1"/>
      <c r="D29" s="1"/>
      <c r="E29" s="1"/>
      <c r="F29" s="2"/>
      <c r="G29" s="1"/>
      <c r="H29" s="2"/>
      <c r="I29" s="1"/>
      <c r="J29" s="2"/>
      <c r="K29" s="2"/>
      <c r="L29" s="1"/>
      <c r="M29" s="3"/>
      <c r="N29" s="1"/>
      <c r="O29" s="1"/>
    </row>
    <row r="30" spans="1:3" ht="15">
      <c r="A30" s="2" t="s">
        <v>17</v>
      </c>
      <c r="B30" s="2"/>
      <c r="C30" s="2"/>
    </row>
  </sheetData>
  <mergeCells count="4">
    <mergeCell ref="A24:B24"/>
    <mergeCell ref="A28:M28"/>
    <mergeCell ref="A6:M6"/>
    <mergeCell ref="A5:M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0">
      <selection activeCell="H40" sqref="H40"/>
    </sheetView>
  </sheetViews>
  <sheetFormatPr defaultColWidth="11.421875" defaultRowHeight="12.75"/>
  <cols>
    <col min="1" max="1" width="3.57421875" style="0" customWidth="1"/>
    <col min="3" max="3" width="11.8515625" style="0" customWidth="1"/>
    <col min="4" max="4" width="7.57421875" style="0" customWidth="1"/>
    <col min="5" max="5" width="1.57421875" style="0" customWidth="1"/>
    <col min="6" max="6" width="8.8515625" style="0" customWidth="1"/>
    <col min="7" max="7" width="1.57421875" style="0" customWidth="1"/>
    <col min="8" max="8" width="8.8515625" style="0" customWidth="1"/>
    <col min="9" max="9" width="1.57421875" style="0" customWidth="1"/>
    <col min="10" max="11" width="8.8515625" style="0" customWidth="1"/>
    <col min="12" max="12" width="1.57421875" style="0" customWidth="1"/>
    <col min="13" max="13" width="8.8515625" style="0" customWidth="1"/>
    <col min="14" max="14" width="2.140625" style="0" customWidth="1"/>
  </cols>
  <sheetData>
    <row r="1" spans="1:15" ht="15">
      <c r="A1" s="1"/>
      <c r="B1" s="1"/>
      <c r="C1" s="1"/>
      <c r="D1" s="1"/>
      <c r="E1" s="1"/>
      <c r="F1" s="2"/>
      <c r="G1" s="1"/>
      <c r="H1" s="2"/>
      <c r="I1" s="1"/>
      <c r="J1" s="2"/>
      <c r="K1" s="2"/>
      <c r="L1" s="1"/>
      <c r="M1" s="3"/>
      <c r="N1" s="1"/>
      <c r="O1" s="1"/>
    </row>
    <row r="2" spans="1:15" ht="15">
      <c r="A2" s="1"/>
      <c r="B2" s="1"/>
      <c r="C2" s="1"/>
      <c r="D2" s="1"/>
      <c r="E2" s="1"/>
      <c r="F2" s="2"/>
      <c r="G2" s="1"/>
      <c r="H2" s="2"/>
      <c r="I2" s="1"/>
      <c r="J2" s="2"/>
      <c r="K2" s="2"/>
      <c r="L2" s="1"/>
      <c r="M2" s="3"/>
      <c r="N2" s="1"/>
      <c r="O2" s="1"/>
    </row>
    <row r="3" spans="1:15" ht="18">
      <c r="A3" s="1"/>
      <c r="B3" s="4"/>
      <c r="C3" s="4"/>
      <c r="D3" s="4"/>
      <c r="E3" s="4"/>
      <c r="F3" s="1"/>
      <c r="G3" s="4"/>
      <c r="H3" s="4"/>
      <c r="I3" s="4"/>
      <c r="J3" s="4"/>
      <c r="K3" s="4"/>
      <c r="L3" s="1"/>
      <c r="M3" s="5"/>
      <c r="N3" s="1"/>
      <c r="O3" s="1"/>
    </row>
    <row r="4" spans="1:15" ht="18">
      <c r="A4" s="1"/>
      <c r="B4" s="6"/>
      <c r="C4" s="6"/>
      <c r="D4" s="6"/>
      <c r="E4" s="6"/>
      <c r="F4" s="7"/>
      <c r="G4" s="6"/>
      <c r="H4" s="4"/>
      <c r="I4" s="6"/>
      <c r="J4" s="4"/>
      <c r="K4" s="4"/>
      <c r="L4" s="1"/>
      <c r="M4" s="8"/>
      <c r="N4" s="1"/>
      <c r="O4" s="1"/>
    </row>
    <row r="5" spans="1:15" ht="18">
      <c r="A5" s="38" t="s">
        <v>86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7"/>
      <c r="O5" s="1"/>
    </row>
    <row r="6" spans="1:15" ht="15">
      <c r="A6" s="37" t="s">
        <v>18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9"/>
      <c r="O6" s="1"/>
    </row>
    <row r="7" spans="1:15" ht="15.75" thickBot="1">
      <c r="A7" s="1"/>
      <c r="B7" s="1"/>
      <c r="C7" s="1"/>
      <c r="D7" s="1"/>
      <c r="E7" s="1"/>
      <c r="F7" s="10" t="s">
        <v>1</v>
      </c>
      <c r="G7" s="1"/>
      <c r="H7" s="10" t="s">
        <v>2</v>
      </c>
      <c r="I7" s="1"/>
      <c r="J7" s="2"/>
      <c r="K7" s="2"/>
      <c r="L7" s="1"/>
      <c r="M7" s="8"/>
      <c r="N7" s="1"/>
      <c r="O7" s="1"/>
    </row>
    <row r="8" spans="1:15" ht="16.5" thickBot="1" thickTop="1">
      <c r="A8" s="11" t="s">
        <v>3</v>
      </c>
      <c r="B8" s="12" t="s">
        <v>4</v>
      </c>
      <c r="C8" s="12" t="s">
        <v>24</v>
      </c>
      <c r="D8" s="12" t="s">
        <v>5</v>
      </c>
      <c r="E8" s="13"/>
      <c r="F8" s="14" t="s">
        <v>6</v>
      </c>
      <c r="G8" s="13"/>
      <c r="H8" s="14" t="s">
        <v>7</v>
      </c>
      <c r="I8" s="13"/>
      <c r="J8" s="14" t="s">
        <v>8</v>
      </c>
      <c r="K8" s="14" t="s">
        <v>9</v>
      </c>
      <c r="L8" s="13"/>
      <c r="M8" s="15" t="s">
        <v>10</v>
      </c>
      <c r="N8" s="1"/>
      <c r="O8" s="1"/>
    </row>
    <row r="9" spans="1:15" ht="15.75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"/>
      <c r="N9" s="1"/>
      <c r="O9" s="1"/>
    </row>
    <row r="10" spans="1:15" ht="15">
      <c r="A10" s="35" t="s">
        <v>89</v>
      </c>
      <c r="B10" s="35"/>
      <c r="C10" s="1"/>
      <c r="D10" s="2" t="s">
        <v>11</v>
      </c>
      <c r="E10" s="2"/>
      <c r="F10" s="1"/>
      <c r="G10" s="1"/>
      <c r="H10" s="1"/>
      <c r="I10" s="1"/>
      <c r="J10" s="1"/>
      <c r="K10" s="1"/>
      <c r="L10" s="1"/>
      <c r="M10" s="5"/>
      <c r="N10" s="1"/>
      <c r="O10" s="1"/>
    </row>
    <row r="11" spans="1:15" ht="15">
      <c r="A11" s="16" t="s">
        <v>1</v>
      </c>
      <c r="B11" s="17" t="s">
        <v>90</v>
      </c>
      <c r="C11" s="18" t="s">
        <v>91</v>
      </c>
      <c r="D11" s="19">
        <v>20108</v>
      </c>
      <c r="E11" s="20"/>
      <c r="F11" s="19">
        <v>869</v>
      </c>
      <c r="G11" s="20"/>
      <c r="H11" s="19">
        <v>882</v>
      </c>
      <c r="I11" s="20"/>
      <c r="J11" s="19">
        <v>8</v>
      </c>
      <c r="K11" s="19">
        <f>F11+H11</f>
        <v>1751</v>
      </c>
      <c r="L11" s="20"/>
      <c r="M11" s="21">
        <f>IF(K11=0,"",K11/J11)</f>
        <v>218.875</v>
      </c>
      <c r="N11" s="2" t="s">
        <v>12</v>
      </c>
      <c r="O11" s="2"/>
    </row>
    <row r="12" spans="1:15" ht="15">
      <c r="A12" s="22" t="s">
        <v>2</v>
      </c>
      <c r="B12" s="23" t="s">
        <v>92</v>
      </c>
      <c r="C12" s="24" t="s">
        <v>43</v>
      </c>
      <c r="D12" s="25">
        <v>9254</v>
      </c>
      <c r="E12" s="26"/>
      <c r="F12" s="25">
        <v>331</v>
      </c>
      <c r="G12" s="26"/>
      <c r="H12" s="25"/>
      <c r="I12" s="26"/>
      <c r="J12" s="25">
        <v>2</v>
      </c>
      <c r="K12" s="19">
        <f>F12+H12</f>
        <v>331</v>
      </c>
      <c r="L12" s="26"/>
      <c r="M12" s="21">
        <f>IF(K12=0,"",K12/J12)</f>
        <v>165.5</v>
      </c>
      <c r="N12" s="1"/>
      <c r="O12" s="1"/>
    </row>
    <row r="13" spans="1:15" ht="15">
      <c r="A13" s="22" t="s">
        <v>13</v>
      </c>
      <c r="B13" s="23" t="s">
        <v>69</v>
      </c>
      <c r="C13" s="24" t="s">
        <v>70</v>
      </c>
      <c r="D13" s="25">
        <v>9344</v>
      </c>
      <c r="E13" s="26"/>
      <c r="F13" s="25">
        <v>408</v>
      </c>
      <c r="G13" s="26"/>
      <c r="H13" s="25">
        <v>921</v>
      </c>
      <c r="I13" s="26"/>
      <c r="J13" s="25">
        <v>6</v>
      </c>
      <c r="K13" s="19">
        <f>F13+H13</f>
        <v>1329</v>
      </c>
      <c r="L13" s="26"/>
      <c r="M13" s="21">
        <f>IF(K13=0,"",K13/J13)</f>
        <v>221.5</v>
      </c>
      <c r="N13" s="1"/>
      <c r="O13" s="1"/>
    </row>
    <row r="14" spans="1:15" ht="15">
      <c r="A14" s="22" t="s">
        <v>15</v>
      </c>
      <c r="B14" s="23" t="s">
        <v>46</v>
      </c>
      <c r="C14" s="24" t="s">
        <v>47</v>
      </c>
      <c r="D14" s="25">
        <v>9341</v>
      </c>
      <c r="E14" s="26"/>
      <c r="F14" s="25">
        <v>885</v>
      </c>
      <c r="G14" s="26"/>
      <c r="H14" s="25">
        <v>907</v>
      </c>
      <c r="I14" s="26"/>
      <c r="J14" s="25">
        <v>8</v>
      </c>
      <c r="K14" s="19">
        <f>F14+H14</f>
        <v>1792</v>
      </c>
      <c r="L14" s="26"/>
      <c r="M14" s="21">
        <f>IF(K14=0,"",K14/J14)</f>
        <v>224</v>
      </c>
      <c r="N14" s="1"/>
      <c r="O14" s="1"/>
    </row>
    <row r="15" spans="1:15" ht="15">
      <c r="A15" s="1"/>
      <c r="B15" s="1"/>
      <c r="C15" s="27"/>
      <c r="D15" s="10"/>
      <c r="E15" s="10"/>
      <c r="F15" s="28">
        <f>SUM(F11:F14)</f>
        <v>2493</v>
      </c>
      <c r="G15" s="10"/>
      <c r="H15" s="28">
        <f>SUM(H11:H14)</f>
        <v>2710</v>
      </c>
      <c r="I15" s="10"/>
      <c r="J15" s="28">
        <f>SUM(J11:J14)</f>
        <v>24</v>
      </c>
      <c r="K15" s="28">
        <f>SUM(K11:K14)</f>
        <v>5203</v>
      </c>
      <c r="L15" s="10"/>
      <c r="M15" s="34">
        <f>IF(K15=0,"",K15/J15)</f>
        <v>216.79166666666666</v>
      </c>
      <c r="N15" s="1"/>
      <c r="O15" s="1"/>
    </row>
    <row r="16" spans="1:15" ht="15">
      <c r="A16" s="1"/>
      <c r="B16" s="1"/>
      <c r="C16" s="27"/>
      <c r="D16" s="1"/>
      <c r="E16" s="1"/>
      <c r="F16" s="1"/>
      <c r="G16" s="1"/>
      <c r="H16" s="1"/>
      <c r="I16" s="1"/>
      <c r="J16" s="1"/>
      <c r="K16" s="1"/>
      <c r="L16" s="1"/>
      <c r="M16" s="5"/>
      <c r="N16" s="1"/>
      <c r="O16" s="1"/>
    </row>
    <row r="17" spans="1:15" ht="15">
      <c r="A17" s="2" t="s">
        <v>26</v>
      </c>
      <c r="B17" s="2"/>
      <c r="C17" s="27"/>
      <c r="D17" s="2" t="s">
        <v>14</v>
      </c>
      <c r="E17" s="2"/>
      <c r="F17" s="1"/>
      <c r="G17" s="1"/>
      <c r="H17" s="1"/>
      <c r="I17" s="1"/>
      <c r="J17" s="1"/>
      <c r="K17" s="1"/>
      <c r="L17" s="1"/>
      <c r="M17" s="5"/>
      <c r="N17" s="1"/>
      <c r="O17" s="1"/>
    </row>
    <row r="18" spans="1:15" ht="15">
      <c r="A18" s="16" t="s">
        <v>1</v>
      </c>
      <c r="B18" s="17" t="s">
        <v>42</v>
      </c>
      <c r="C18" s="18" t="s">
        <v>43</v>
      </c>
      <c r="D18" s="19">
        <v>9077</v>
      </c>
      <c r="E18" s="20"/>
      <c r="F18" s="19">
        <v>898</v>
      </c>
      <c r="G18" s="20"/>
      <c r="H18" s="19">
        <v>897</v>
      </c>
      <c r="I18" s="20"/>
      <c r="J18" s="19">
        <v>8</v>
      </c>
      <c r="K18" s="19">
        <f>F18+H18</f>
        <v>1795</v>
      </c>
      <c r="L18" s="20"/>
      <c r="M18" s="21">
        <f>IF(K18=0,"",K18/J18)</f>
        <v>224.375</v>
      </c>
      <c r="N18" s="2"/>
      <c r="O18" s="1"/>
    </row>
    <row r="19" spans="1:15" ht="15">
      <c r="A19" s="22" t="s">
        <v>2</v>
      </c>
      <c r="B19" s="23" t="s">
        <v>44</v>
      </c>
      <c r="C19" s="24" t="s">
        <v>45</v>
      </c>
      <c r="D19" s="25">
        <v>9413</v>
      </c>
      <c r="E19" s="26"/>
      <c r="F19" s="25">
        <v>906</v>
      </c>
      <c r="G19" s="26"/>
      <c r="H19" s="25">
        <v>838</v>
      </c>
      <c r="I19" s="26"/>
      <c r="J19" s="25">
        <v>8</v>
      </c>
      <c r="K19" s="19">
        <f>F19+H19</f>
        <v>1744</v>
      </c>
      <c r="L19" s="26"/>
      <c r="M19" s="21">
        <f>IF(K19=0,"",K19/J19)</f>
        <v>218</v>
      </c>
      <c r="N19" s="1"/>
      <c r="O19" s="1"/>
    </row>
    <row r="20" spans="1:15" ht="15">
      <c r="A20" s="22" t="s">
        <v>13</v>
      </c>
      <c r="B20" s="23" t="s">
        <v>93</v>
      </c>
      <c r="C20" s="24" t="s">
        <v>94</v>
      </c>
      <c r="D20" s="25">
        <v>5757</v>
      </c>
      <c r="E20" s="26"/>
      <c r="F20" s="25">
        <v>805</v>
      </c>
      <c r="G20" s="26"/>
      <c r="H20" s="25">
        <v>817</v>
      </c>
      <c r="I20" s="26"/>
      <c r="J20" s="25">
        <v>8</v>
      </c>
      <c r="K20" s="19">
        <f>F20+H20</f>
        <v>1622</v>
      </c>
      <c r="L20" s="26"/>
      <c r="M20" s="21">
        <f>IF(K20=0,"",K20/J20)</f>
        <v>202.75</v>
      </c>
      <c r="N20" s="1"/>
      <c r="O20" s="1"/>
    </row>
    <row r="21" spans="1:15" ht="15">
      <c r="A21" s="1"/>
      <c r="B21" s="1"/>
      <c r="C21" s="27"/>
      <c r="D21" s="10"/>
      <c r="E21" s="10"/>
      <c r="F21" s="28">
        <f>SUM(F18:F20)</f>
        <v>2609</v>
      </c>
      <c r="G21" s="10"/>
      <c r="H21" s="28">
        <f>SUM(H18:H20)</f>
        <v>2552</v>
      </c>
      <c r="I21" s="10"/>
      <c r="J21" s="28">
        <f>SUM(J18:J20)</f>
        <v>24</v>
      </c>
      <c r="K21" s="28">
        <f>SUM(K18:K20)</f>
        <v>5161</v>
      </c>
      <c r="L21" s="10"/>
      <c r="M21" s="34">
        <f>IF(K21=0,"",K21/J21)</f>
        <v>215.04166666666666</v>
      </c>
      <c r="N21" s="1"/>
      <c r="O21" s="1"/>
    </row>
    <row r="22" spans="1:15" ht="15">
      <c r="A22" s="1"/>
      <c r="B22" s="1"/>
      <c r="C22" s="10"/>
      <c r="D22" s="10"/>
      <c r="E22" s="10"/>
      <c r="F22" s="32"/>
      <c r="G22" s="10"/>
      <c r="H22" s="32"/>
      <c r="I22" s="10"/>
      <c r="J22" s="32"/>
      <c r="K22" s="32"/>
      <c r="L22" s="10"/>
      <c r="M22" s="33"/>
      <c r="N22" s="1"/>
      <c r="O22" s="1"/>
    </row>
    <row r="23" spans="1:15" ht="15">
      <c r="A23" s="2" t="s">
        <v>48</v>
      </c>
      <c r="B23" s="2"/>
      <c r="C23" s="27"/>
      <c r="D23" s="2" t="s">
        <v>19</v>
      </c>
      <c r="E23" s="2"/>
      <c r="F23" s="1"/>
      <c r="G23" s="1"/>
      <c r="H23" s="1"/>
      <c r="I23" s="1"/>
      <c r="J23" s="1"/>
      <c r="K23" s="1"/>
      <c r="L23" s="1"/>
      <c r="M23" s="5"/>
      <c r="N23" s="1"/>
      <c r="O23" s="1"/>
    </row>
    <row r="24" spans="1:15" ht="15">
      <c r="A24" s="16" t="s">
        <v>1</v>
      </c>
      <c r="B24" s="17" t="s">
        <v>95</v>
      </c>
      <c r="C24" s="18" t="s">
        <v>96</v>
      </c>
      <c r="D24" s="19">
        <v>9017</v>
      </c>
      <c r="E24" s="20"/>
      <c r="F24" s="19">
        <v>841</v>
      </c>
      <c r="G24" s="20"/>
      <c r="H24" s="19">
        <v>740</v>
      </c>
      <c r="I24" s="20"/>
      <c r="J24" s="19">
        <v>8</v>
      </c>
      <c r="K24" s="19">
        <f>F24+H24</f>
        <v>1581</v>
      </c>
      <c r="L24" s="20"/>
      <c r="M24" s="21">
        <f>IF(K24=0,"",K24/J24)</f>
        <v>197.625</v>
      </c>
      <c r="N24" s="2"/>
      <c r="O24" s="1"/>
    </row>
    <row r="25" spans="1:15" ht="15">
      <c r="A25" s="22" t="s">
        <v>2</v>
      </c>
      <c r="B25" s="23" t="s">
        <v>52</v>
      </c>
      <c r="C25" s="24" t="s">
        <v>53</v>
      </c>
      <c r="D25" s="25">
        <v>9305</v>
      </c>
      <c r="E25" s="26"/>
      <c r="F25" s="25">
        <v>893</v>
      </c>
      <c r="G25" s="26"/>
      <c r="H25" s="25">
        <v>960</v>
      </c>
      <c r="I25" s="26"/>
      <c r="J25" s="25">
        <v>8</v>
      </c>
      <c r="K25" s="19">
        <f>F25+H25</f>
        <v>1853</v>
      </c>
      <c r="L25" s="26"/>
      <c r="M25" s="21">
        <f>IF(K25=0,"",K25/J25)</f>
        <v>231.625</v>
      </c>
      <c r="N25" s="1"/>
      <c r="O25" s="1"/>
    </row>
    <row r="26" spans="1:15" ht="15">
      <c r="A26" s="22" t="s">
        <v>13</v>
      </c>
      <c r="B26" s="23" t="s">
        <v>60</v>
      </c>
      <c r="C26" s="24" t="s">
        <v>61</v>
      </c>
      <c r="D26" s="25">
        <v>9008</v>
      </c>
      <c r="E26" s="26"/>
      <c r="F26" s="25">
        <v>806</v>
      </c>
      <c r="G26" s="26"/>
      <c r="H26" s="25">
        <v>781</v>
      </c>
      <c r="I26" s="26"/>
      <c r="J26" s="25">
        <v>8</v>
      </c>
      <c r="K26" s="19">
        <f>F26+H26</f>
        <v>1587</v>
      </c>
      <c r="L26" s="26"/>
      <c r="M26" s="21">
        <f>IF(K26=0,"",K26/J26)</f>
        <v>198.375</v>
      </c>
      <c r="N26" s="2"/>
      <c r="O26" s="1"/>
    </row>
    <row r="27" spans="1:15" ht="15">
      <c r="A27" s="1"/>
      <c r="B27" s="1"/>
      <c r="C27" s="10"/>
      <c r="D27" s="10"/>
      <c r="E27" s="10"/>
      <c r="F27" s="28">
        <f>SUM(F24:F26)</f>
        <v>2540</v>
      </c>
      <c r="G27" s="10"/>
      <c r="H27" s="28">
        <f>SUM(H24:H26)</f>
        <v>2481</v>
      </c>
      <c r="I27" s="10"/>
      <c r="J27" s="28">
        <f>SUM(J24:J26)</f>
        <v>24</v>
      </c>
      <c r="K27" s="28">
        <f>SUM(K24:K26)</f>
        <v>5021</v>
      </c>
      <c r="L27" s="10"/>
      <c r="M27" s="34">
        <f>IF(K27=0,"",K27/J27)</f>
        <v>209.20833333333334</v>
      </c>
      <c r="N27" s="1"/>
      <c r="O27" s="1"/>
    </row>
    <row r="28" spans="1:15" ht="15">
      <c r="A28" s="1"/>
      <c r="B28" s="1"/>
      <c r="C28" s="10"/>
      <c r="D28" s="10"/>
      <c r="E28" s="10"/>
      <c r="F28" s="32"/>
      <c r="G28" s="10"/>
      <c r="H28" s="32"/>
      <c r="I28" s="10"/>
      <c r="J28" s="32"/>
      <c r="K28" s="32"/>
      <c r="L28" s="10"/>
      <c r="M28" s="33"/>
      <c r="N28" s="1"/>
      <c r="O28" s="1"/>
    </row>
    <row r="29" spans="1:15" ht="15">
      <c r="A29" s="2" t="s">
        <v>54</v>
      </c>
      <c r="B29" s="35"/>
      <c r="C29" s="1"/>
      <c r="D29" s="2" t="s">
        <v>21</v>
      </c>
      <c r="E29" s="2"/>
      <c r="F29" s="1"/>
      <c r="G29" s="1"/>
      <c r="H29" s="1"/>
      <c r="I29" s="1"/>
      <c r="J29" s="1"/>
      <c r="K29" s="1"/>
      <c r="L29" s="1"/>
      <c r="M29" s="5"/>
      <c r="N29" s="1"/>
      <c r="O29" s="1"/>
    </row>
    <row r="30" spans="1:15" ht="15">
      <c r="A30" s="16" t="s">
        <v>1</v>
      </c>
      <c r="B30" s="17" t="s">
        <v>57</v>
      </c>
      <c r="C30" s="18" t="s">
        <v>58</v>
      </c>
      <c r="D30" s="19">
        <v>9021</v>
      </c>
      <c r="E30" s="20"/>
      <c r="F30" s="19">
        <v>782</v>
      </c>
      <c r="G30" s="20"/>
      <c r="H30" s="19">
        <v>191</v>
      </c>
      <c r="I30" s="20"/>
      <c r="J30" s="19">
        <v>5</v>
      </c>
      <c r="K30" s="19">
        <f>F30+H30</f>
        <v>973</v>
      </c>
      <c r="L30" s="20"/>
      <c r="M30" s="21">
        <f>IF(K30=0,"",K30/J30)</f>
        <v>194.6</v>
      </c>
      <c r="N30" s="1"/>
      <c r="O30" s="1"/>
    </row>
    <row r="31" spans="1:15" ht="15">
      <c r="A31" s="22" t="s">
        <v>2</v>
      </c>
      <c r="B31" s="23" t="s">
        <v>55</v>
      </c>
      <c r="C31" s="24" t="s">
        <v>56</v>
      </c>
      <c r="D31" s="25">
        <v>9011</v>
      </c>
      <c r="E31" s="26"/>
      <c r="F31" s="25"/>
      <c r="G31" s="26"/>
      <c r="H31" s="25">
        <v>569</v>
      </c>
      <c r="I31" s="26"/>
      <c r="J31" s="25">
        <v>3</v>
      </c>
      <c r="K31" s="19">
        <f>F31+H31</f>
        <v>569</v>
      </c>
      <c r="L31" s="26"/>
      <c r="M31" s="21">
        <f>IF(K31=0,"",K31/J31)</f>
        <v>189.66666666666666</v>
      </c>
      <c r="N31" s="1"/>
      <c r="O31" s="1"/>
    </row>
    <row r="32" spans="1:15" ht="15">
      <c r="A32" s="22" t="s">
        <v>13</v>
      </c>
      <c r="B32" s="23" t="s">
        <v>52</v>
      </c>
      <c r="C32" s="24" t="s">
        <v>59</v>
      </c>
      <c r="D32" s="25">
        <v>9026</v>
      </c>
      <c r="E32" s="26"/>
      <c r="F32" s="25">
        <v>865</v>
      </c>
      <c r="G32" s="26"/>
      <c r="H32" s="25">
        <v>879</v>
      </c>
      <c r="I32" s="26"/>
      <c r="J32" s="25">
        <v>8</v>
      </c>
      <c r="K32" s="19">
        <f>F32+H32</f>
        <v>1744</v>
      </c>
      <c r="L32" s="26"/>
      <c r="M32" s="21">
        <f>IF(K32=0,"",K32/J32)</f>
        <v>218</v>
      </c>
      <c r="N32" s="1"/>
      <c r="O32" s="1"/>
    </row>
    <row r="33" spans="1:15" ht="15">
      <c r="A33" s="22" t="s">
        <v>15</v>
      </c>
      <c r="B33" s="23" t="s">
        <v>40</v>
      </c>
      <c r="C33" s="24" t="s">
        <v>49</v>
      </c>
      <c r="D33" s="25">
        <v>9035</v>
      </c>
      <c r="E33" s="26"/>
      <c r="F33" s="25">
        <v>810</v>
      </c>
      <c r="G33" s="26"/>
      <c r="H33" s="25">
        <v>863</v>
      </c>
      <c r="I33" s="26"/>
      <c r="J33" s="25">
        <v>8</v>
      </c>
      <c r="K33" s="19">
        <f>F33+H33</f>
        <v>1673</v>
      </c>
      <c r="L33" s="26"/>
      <c r="M33" s="21">
        <f>IF(K33=0,"",K33/J33)</f>
        <v>209.125</v>
      </c>
      <c r="N33" s="1"/>
      <c r="O33" s="1"/>
    </row>
    <row r="34" spans="1:15" ht="15">
      <c r="A34" s="1"/>
      <c r="B34" s="1"/>
      <c r="C34" s="27"/>
      <c r="D34" s="10"/>
      <c r="E34" s="10"/>
      <c r="F34" s="28">
        <f>SUM(F30:F33)</f>
        <v>2457</v>
      </c>
      <c r="G34" s="10"/>
      <c r="H34" s="28">
        <f>SUM(H30:H33)</f>
        <v>2502</v>
      </c>
      <c r="I34" s="10"/>
      <c r="J34" s="28">
        <f>SUM(J30:J33)</f>
        <v>24</v>
      </c>
      <c r="K34" s="28">
        <f>SUM(K30:K33)</f>
        <v>4959</v>
      </c>
      <c r="L34" s="10"/>
      <c r="M34" s="34">
        <f>IF(K34=0,"",K34/J34)</f>
        <v>206.625</v>
      </c>
      <c r="N34" s="1"/>
      <c r="O34" s="1"/>
    </row>
    <row r="35" spans="1:15" ht="15">
      <c r="A35" s="1"/>
      <c r="B35" s="1"/>
      <c r="C35" s="10"/>
      <c r="D35" s="10"/>
      <c r="E35" s="10"/>
      <c r="F35" s="32"/>
      <c r="G35" s="10"/>
      <c r="H35" s="32"/>
      <c r="I35" s="10"/>
      <c r="J35" s="32"/>
      <c r="K35" s="32"/>
      <c r="L35" s="10"/>
      <c r="M35" s="33"/>
      <c r="N35" s="1"/>
      <c r="O35" s="1"/>
    </row>
    <row r="36" spans="1:15" ht="15">
      <c r="A36" s="2" t="s">
        <v>62</v>
      </c>
      <c r="B36" s="2"/>
      <c r="C36" s="27"/>
      <c r="D36" s="2" t="s">
        <v>97</v>
      </c>
      <c r="E36" s="2"/>
      <c r="F36" s="1"/>
      <c r="G36" s="1"/>
      <c r="H36" s="1"/>
      <c r="I36" s="1"/>
      <c r="J36" s="1"/>
      <c r="K36" s="1"/>
      <c r="L36" s="1"/>
      <c r="M36" s="5"/>
      <c r="N36" s="1"/>
      <c r="O36" s="1"/>
    </row>
    <row r="37" spans="1:15" ht="15">
      <c r="A37" s="16" t="s">
        <v>1</v>
      </c>
      <c r="B37" s="17" t="s">
        <v>98</v>
      </c>
      <c r="C37" s="18" t="s">
        <v>99</v>
      </c>
      <c r="D37" s="19">
        <v>9285</v>
      </c>
      <c r="E37" s="20"/>
      <c r="F37" s="19">
        <v>677</v>
      </c>
      <c r="G37" s="20"/>
      <c r="H37" s="19">
        <v>664</v>
      </c>
      <c r="I37" s="20"/>
      <c r="J37" s="19">
        <v>8</v>
      </c>
      <c r="K37" s="19">
        <f>F37+H37</f>
        <v>1341</v>
      </c>
      <c r="L37" s="20"/>
      <c r="M37" s="21">
        <f>IF(K37=0,"",K37/J37)</f>
        <v>167.625</v>
      </c>
      <c r="N37" s="2"/>
      <c r="O37" s="1"/>
    </row>
    <row r="38" spans="1:14" ht="15">
      <c r="A38" s="22" t="s">
        <v>2</v>
      </c>
      <c r="B38" s="23" t="s">
        <v>100</v>
      </c>
      <c r="C38" s="24" t="s">
        <v>45</v>
      </c>
      <c r="D38" s="25">
        <v>9282</v>
      </c>
      <c r="E38" s="26"/>
      <c r="F38" s="25">
        <v>698</v>
      </c>
      <c r="G38" s="26"/>
      <c r="H38" s="25">
        <v>667</v>
      </c>
      <c r="I38" s="26"/>
      <c r="J38" s="25">
        <v>8</v>
      </c>
      <c r="K38" s="19">
        <f>F38+H38</f>
        <v>1365</v>
      </c>
      <c r="L38" s="26"/>
      <c r="M38" s="21">
        <f>IF(K38=0,"",K38/J38)</f>
        <v>170.625</v>
      </c>
      <c r="N38" s="1"/>
    </row>
    <row r="39" spans="1:14" ht="15">
      <c r="A39" s="22" t="s">
        <v>13</v>
      </c>
      <c r="B39" s="23" t="s">
        <v>101</v>
      </c>
      <c r="C39" s="24" t="s">
        <v>102</v>
      </c>
      <c r="D39" s="25">
        <v>9637</v>
      </c>
      <c r="E39" s="26"/>
      <c r="F39" s="25">
        <v>751</v>
      </c>
      <c r="G39" s="26"/>
      <c r="H39" s="25">
        <v>739</v>
      </c>
      <c r="I39" s="26"/>
      <c r="J39" s="25">
        <v>8</v>
      </c>
      <c r="K39" s="19">
        <f>F39+H39</f>
        <v>1490</v>
      </c>
      <c r="L39" s="26"/>
      <c r="M39" s="21">
        <f>IF(K39=0,"",K39/J39)</f>
        <v>186.25</v>
      </c>
      <c r="N39" s="2"/>
    </row>
    <row r="40" spans="1:14" ht="15">
      <c r="A40" s="1"/>
      <c r="B40" s="1"/>
      <c r="C40" s="10"/>
      <c r="D40" s="10"/>
      <c r="E40" s="10"/>
      <c r="F40" s="28">
        <f>SUM(F37:F39)</f>
        <v>2126</v>
      </c>
      <c r="G40" s="10"/>
      <c r="H40" s="28">
        <f>SUM(H37:H39)</f>
        <v>2070</v>
      </c>
      <c r="I40" s="10"/>
      <c r="J40" s="28">
        <f>SUM(J37:J39)</f>
        <v>24</v>
      </c>
      <c r="K40" s="28">
        <f>SUM(K37:K39)</f>
        <v>4196</v>
      </c>
      <c r="L40" s="10"/>
      <c r="M40" s="34">
        <f>IF(K40=0,"",K40/J40)</f>
        <v>174.83333333333334</v>
      </c>
      <c r="N40" s="1"/>
    </row>
    <row r="41" spans="1:14" ht="15">
      <c r="A41" s="1"/>
      <c r="B41" s="1"/>
      <c r="C41" s="10"/>
      <c r="D41" s="10"/>
      <c r="E41" s="10"/>
      <c r="F41" s="32"/>
      <c r="G41" s="10"/>
      <c r="H41" s="32"/>
      <c r="I41" s="10"/>
      <c r="J41" s="32"/>
      <c r="K41" s="32"/>
      <c r="L41" s="10"/>
      <c r="M41" s="33"/>
      <c r="N41" s="1"/>
    </row>
    <row r="42" spans="1:14" ht="15">
      <c r="A42" s="1"/>
      <c r="B42" s="1"/>
      <c r="C42" s="10"/>
      <c r="D42" s="10"/>
      <c r="E42" s="10"/>
      <c r="F42" s="32"/>
      <c r="G42" s="10"/>
      <c r="H42" s="32"/>
      <c r="I42" s="10"/>
      <c r="J42" s="32"/>
      <c r="K42" s="32"/>
      <c r="L42" s="10"/>
      <c r="M42" s="33"/>
      <c r="N42" s="1"/>
    </row>
    <row r="43" spans="1:14" ht="15">
      <c r="A43" s="1"/>
      <c r="B43" s="1"/>
      <c r="C43" s="10"/>
      <c r="D43" s="10"/>
      <c r="E43" s="10"/>
      <c r="F43" s="9"/>
      <c r="G43" s="10"/>
      <c r="H43" s="9"/>
      <c r="I43" s="10"/>
      <c r="J43" s="9"/>
      <c r="K43" s="9"/>
      <c r="L43" s="10"/>
      <c r="M43" s="29"/>
      <c r="N43" s="1"/>
    </row>
    <row r="44" spans="1:14" ht="15">
      <c r="A44" s="36">
        <v>40223</v>
      </c>
      <c r="B44" s="36"/>
      <c r="C44" s="1"/>
      <c r="D44" s="1"/>
      <c r="E44" s="1"/>
      <c r="F44" s="1"/>
      <c r="G44" s="1"/>
      <c r="H44" s="1"/>
      <c r="I44" s="1"/>
      <c r="J44" s="1"/>
      <c r="K44" s="1"/>
      <c r="L44" s="1"/>
      <c r="M44" s="30" t="s">
        <v>16</v>
      </c>
      <c r="N44" s="1"/>
    </row>
    <row r="45" spans="1:14" ht="15">
      <c r="A45" s="1"/>
      <c r="B45" s="1"/>
      <c r="C45" s="10"/>
      <c r="D45" s="10"/>
      <c r="E45" s="10"/>
      <c r="F45" s="9"/>
      <c r="G45" s="10"/>
      <c r="H45" s="9"/>
      <c r="I45" s="10"/>
      <c r="J45" s="9"/>
      <c r="K45" s="9"/>
      <c r="L45" s="1"/>
      <c r="M45" s="30" t="s">
        <v>22</v>
      </c>
      <c r="N45" s="1"/>
    </row>
    <row r="46" spans="1:14" ht="15">
      <c r="A46" s="1"/>
      <c r="B46" s="1"/>
      <c r="C46" s="10"/>
      <c r="D46" s="10"/>
      <c r="E46" s="10"/>
      <c r="F46" s="9"/>
      <c r="G46" s="10"/>
      <c r="H46" s="9"/>
      <c r="I46" s="10"/>
      <c r="J46" s="9"/>
      <c r="K46" s="9"/>
      <c r="L46" s="1"/>
      <c r="M46" s="30" t="s">
        <v>23</v>
      </c>
      <c r="N46" s="1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5"/>
      <c r="N47" s="1"/>
    </row>
    <row r="48" spans="1:14" ht="15">
      <c r="A48" s="37" t="s">
        <v>87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1"/>
    </row>
    <row r="49" spans="1:14" ht="15">
      <c r="A49" s="1"/>
      <c r="B49" s="1"/>
      <c r="C49" s="1"/>
      <c r="D49" s="1"/>
      <c r="E49" s="1"/>
      <c r="F49" s="2"/>
      <c r="G49" s="1"/>
      <c r="H49" s="2"/>
      <c r="I49" s="1"/>
      <c r="J49" s="2"/>
      <c r="K49" s="2"/>
      <c r="L49" s="1"/>
      <c r="M49" s="3"/>
      <c r="N49" s="1"/>
    </row>
    <row r="50" spans="1:3" ht="15">
      <c r="A50" s="2" t="s">
        <v>17</v>
      </c>
      <c r="B50" s="2"/>
      <c r="C50" s="2"/>
    </row>
  </sheetData>
  <mergeCells count="4">
    <mergeCell ref="A44:B44"/>
    <mergeCell ref="A48:M48"/>
    <mergeCell ref="A5:M5"/>
    <mergeCell ref="A6:M6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Q26" sqref="Q26"/>
    </sheetView>
  </sheetViews>
  <sheetFormatPr defaultColWidth="11.421875" defaultRowHeight="12.75"/>
  <cols>
    <col min="1" max="1" width="3.57421875" style="0" customWidth="1"/>
    <col min="4" max="4" width="7.57421875" style="0" customWidth="1"/>
    <col min="5" max="5" width="1.57421875" style="0" customWidth="1"/>
    <col min="6" max="6" width="8.8515625" style="0" customWidth="1"/>
    <col min="7" max="7" width="1.57421875" style="0" customWidth="1"/>
    <col min="8" max="8" width="8.8515625" style="0" customWidth="1"/>
    <col min="9" max="9" width="1.57421875" style="0" customWidth="1"/>
    <col min="10" max="11" width="8.8515625" style="0" customWidth="1"/>
    <col min="12" max="12" width="1.57421875" style="0" customWidth="1"/>
    <col min="13" max="13" width="8.8515625" style="0" customWidth="1"/>
    <col min="14" max="14" width="2.140625" style="0" customWidth="1"/>
  </cols>
  <sheetData>
    <row r="1" spans="1:15" ht="15">
      <c r="A1" s="1"/>
      <c r="B1" s="1"/>
      <c r="C1" s="1"/>
      <c r="D1" s="1"/>
      <c r="E1" s="1"/>
      <c r="F1" s="2"/>
      <c r="G1" s="1"/>
      <c r="H1" s="2"/>
      <c r="I1" s="1"/>
      <c r="J1" s="2"/>
      <c r="K1" s="2"/>
      <c r="L1" s="1"/>
      <c r="M1" s="3"/>
      <c r="N1" s="1"/>
      <c r="O1" s="1"/>
    </row>
    <row r="2" spans="1:15" ht="15">
      <c r="A2" s="1"/>
      <c r="B2" s="1"/>
      <c r="C2" s="1"/>
      <c r="D2" s="1"/>
      <c r="E2" s="1"/>
      <c r="F2" s="2"/>
      <c r="G2" s="1"/>
      <c r="H2" s="2"/>
      <c r="I2" s="1"/>
      <c r="J2" s="2"/>
      <c r="K2" s="2"/>
      <c r="L2" s="1"/>
      <c r="M2" s="3"/>
      <c r="N2" s="1"/>
      <c r="O2" s="1"/>
    </row>
    <row r="3" spans="1:15" ht="18">
      <c r="A3" s="1"/>
      <c r="B3" s="4"/>
      <c r="C3" s="4"/>
      <c r="D3" s="4"/>
      <c r="E3" s="4"/>
      <c r="F3" s="1"/>
      <c r="G3" s="4"/>
      <c r="H3" s="4"/>
      <c r="I3" s="4"/>
      <c r="J3" s="4"/>
      <c r="K3" s="4"/>
      <c r="L3" s="1"/>
      <c r="M3" s="5"/>
      <c r="N3" s="1"/>
      <c r="O3" s="1"/>
    </row>
    <row r="4" spans="1:15" ht="18">
      <c r="A4" s="1"/>
      <c r="B4" s="6"/>
      <c r="C4" s="6"/>
      <c r="D4" s="6"/>
      <c r="E4" s="6"/>
      <c r="F4" s="7"/>
      <c r="G4" s="6"/>
      <c r="H4" s="4"/>
      <c r="I4" s="6"/>
      <c r="J4" s="4"/>
      <c r="K4" s="4"/>
      <c r="L4" s="1"/>
      <c r="M4" s="8"/>
      <c r="N4" s="1"/>
      <c r="O4" s="1"/>
    </row>
    <row r="5" spans="1:15" ht="18">
      <c r="A5" s="38" t="s">
        <v>86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7"/>
      <c r="O5" s="1"/>
    </row>
    <row r="6" spans="1:15" ht="15">
      <c r="A6" s="37" t="s">
        <v>25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9"/>
      <c r="O6" s="1"/>
    </row>
    <row r="7" spans="1:15" ht="15.75" thickBot="1">
      <c r="A7" s="1"/>
      <c r="B7" s="1"/>
      <c r="C7" s="1"/>
      <c r="D7" s="1"/>
      <c r="E7" s="1"/>
      <c r="F7" s="10" t="s">
        <v>1</v>
      </c>
      <c r="G7" s="1"/>
      <c r="H7" s="10" t="s">
        <v>2</v>
      </c>
      <c r="I7" s="1"/>
      <c r="J7" s="2"/>
      <c r="K7" s="2"/>
      <c r="L7" s="1"/>
      <c r="M7" s="8"/>
      <c r="N7" s="1"/>
      <c r="O7" s="1"/>
    </row>
    <row r="8" spans="1:15" ht="16.5" thickBot="1" thickTop="1">
      <c r="A8" s="11" t="s">
        <v>3</v>
      </c>
      <c r="B8" s="12" t="s">
        <v>4</v>
      </c>
      <c r="C8" s="12" t="s">
        <v>24</v>
      </c>
      <c r="D8" s="12" t="s">
        <v>5</v>
      </c>
      <c r="E8" s="13"/>
      <c r="F8" s="14" t="s">
        <v>6</v>
      </c>
      <c r="G8" s="13"/>
      <c r="H8" s="14" t="s">
        <v>7</v>
      </c>
      <c r="I8" s="13"/>
      <c r="J8" s="14" t="s">
        <v>8</v>
      </c>
      <c r="K8" s="14" t="s">
        <v>9</v>
      </c>
      <c r="L8" s="13"/>
      <c r="M8" s="15" t="s">
        <v>10</v>
      </c>
      <c r="N8" s="1"/>
      <c r="O8" s="1"/>
    </row>
    <row r="9" spans="1:15" ht="15.75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"/>
      <c r="N9" s="1"/>
      <c r="O9" s="1"/>
    </row>
    <row r="10" spans="1:15" ht="15">
      <c r="A10" s="35" t="s">
        <v>26</v>
      </c>
      <c r="B10" s="35"/>
      <c r="C10" s="1"/>
      <c r="D10" s="2" t="s">
        <v>11</v>
      </c>
      <c r="E10" s="2"/>
      <c r="F10" s="1"/>
      <c r="G10" s="1"/>
      <c r="H10" s="1"/>
      <c r="I10" s="1"/>
      <c r="J10" s="1"/>
      <c r="K10" s="1"/>
      <c r="L10" s="1"/>
      <c r="M10" s="5"/>
      <c r="N10" s="1"/>
      <c r="O10" s="1"/>
    </row>
    <row r="11" spans="1:15" ht="15">
      <c r="A11" s="16" t="s">
        <v>1</v>
      </c>
      <c r="B11" s="17" t="s">
        <v>27</v>
      </c>
      <c r="C11" s="18" t="s">
        <v>63</v>
      </c>
      <c r="D11" s="19">
        <v>9078</v>
      </c>
      <c r="E11" s="20"/>
      <c r="F11" s="19">
        <v>874</v>
      </c>
      <c r="G11" s="20"/>
      <c r="H11" s="19">
        <v>861</v>
      </c>
      <c r="I11" s="20"/>
      <c r="J11" s="19">
        <v>8</v>
      </c>
      <c r="K11" s="19">
        <f>F11+H11</f>
        <v>1735</v>
      </c>
      <c r="L11" s="20"/>
      <c r="M11" s="21">
        <f>IF(K11=0,"",K11/J11)</f>
        <v>216.875</v>
      </c>
      <c r="N11" s="2" t="s">
        <v>12</v>
      </c>
      <c r="O11" s="2"/>
    </row>
    <row r="12" spans="1:15" ht="15">
      <c r="A12" s="22" t="s">
        <v>2</v>
      </c>
      <c r="B12" s="23" t="s">
        <v>64</v>
      </c>
      <c r="C12" s="24" t="s">
        <v>61</v>
      </c>
      <c r="D12" s="25">
        <v>5784</v>
      </c>
      <c r="E12" s="26"/>
      <c r="F12" s="25">
        <v>869</v>
      </c>
      <c r="G12" s="26"/>
      <c r="H12" s="25">
        <v>815</v>
      </c>
      <c r="I12" s="26"/>
      <c r="J12" s="25">
        <v>8</v>
      </c>
      <c r="K12" s="19">
        <f>F12+H12</f>
        <v>1684</v>
      </c>
      <c r="L12" s="26"/>
      <c r="M12" s="21">
        <f>IF(K12=0,"",K12/J12)</f>
        <v>210.5</v>
      </c>
      <c r="N12" s="1"/>
      <c r="O12" s="1"/>
    </row>
    <row r="13" spans="1:15" ht="15">
      <c r="A13" s="22" t="s">
        <v>13</v>
      </c>
      <c r="B13" s="23" t="s">
        <v>65</v>
      </c>
      <c r="C13" s="24" t="s">
        <v>66</v>
      </c>
      <c r="D13" s="25">
        <v>9094</v>
      </c>
      <c r="E13" s="26"/>
      <c r="F13" s="25">
        <v>799</v>
      </c>
      <c r="G13" s="26"/>
      <c r="H13" s="25">
        <v>891</v>
      </c>
      <c r="I13" s="26"/>
      <c r="J13" s="25">
        <v>8</v>
      </c>
      <c r="K13" s="19">
        <f>F13+H13</f>
        <v>1690</v>
      </c>
      <c r="L13" s="26"/>
      <c r="M13" s="21">
        <f>IF(K13=0,"",K13/J13)</f>
        <v>211.25</v>
      </c>
      <c r="N13" s="1"/>
      <c r="O13" s="1"/>
    </row>
    <row r="14" spans="1:15" ht="15">
      <c r="A14" s="1"/>
      <c r="B14" s="1"/>
      <c r="C14" s="27"/>
      <c r="D14" s="10"/>
      <c r="E14" s="10"/>
      <c r="F14" s="28">
        <f>SUM(F11:F13)</f>
        <v>2542</v>
      </c>
      <c r="G14" s="10"/>
      <c r="H14" s="28">
        <f>SUM(H11:H13)</f>
        <v>2567</v>
      </c>
      <c r="I14" s="10"/>
      <c r="J14" s="28">
        <f>SUM(J11:J13)</f>
        <v>24</v>
      </c>
      <c r="K14" s="28">
        <f>SUM(K11:K13)</f>
        <v>5109</v>
      </c>
      <c r="L14" s="10"/>
      <c r="M14" s="34">
        <f>IF(K14=0,"",K14/J14)</f>
        <v>212.875</v>
      </c>
      <c r="N14" s="1"/>
      <c r="O14" s="1"/>
    </row>
    <row r="15" spans="1:15" ht="15">
      <c r="A15" s="1"/>
      <c r="B15" s="1"/>
      <c r="C15" s="27"/>
      <c r="D15" s="1"/>
      <c r="E15" s="1"/>
      <c r="F15" s="1"/>
      <c r="G15" s="1"/>
      <c r="H15" s="1"/>
      <c r="I15" s="1"/>
      <c r="J15" s="1"/>
      <c r="K15" s="1"/>
      <c r="L15" s="1"/>
      <c r="M15" s="5"/>
      <c r="N15" s="1"/>
      <c r="O15" s="2"/>
    </row>
    <row r="16" spans="1:15" ht="15">
      <c r="A16" s="2" t="s">
        <v>33</v>
      </c>
      <c r="B16" s="2"/>
      <c r="C16" s="27"/>
      <c r="D16" s="2" t="s">
        <v>14</v>
      </c>
      <c r="E16" s="2"/>
      <c r="F16" s="1"/>
      <c r="G16" s="1"/>
      <c r="H16" s="1"/>
      <c r="I16" s="1"/>
      <c r="J16" s="1"/>
      <c r="K16" s="1"/>
      <c r="L16" s="1"/>
      <c r="M16" s="5"/>
      <c r="N16" s="1"/>
      <c r="O16" s="1"/>
    </row>
    <row r="17" spans="1:15" ht="15">
      <c r="A17" s="16" t="s">
        <v>1</v>
      </c>
      <c r="B17" s="17" t="s">
        <v>38</v>
      </c>
      <c r="C17" s="18" t="s">
        <v>68</v>
      </c>
      <c r="D17" s="19">
        <v>9036</v>
      </c>
      <c r="E17" s="20"/>
      <c r="F17" s="19">
        <v>820</v>
      </c>
      <c r="G17" s="20"/>
      <c r="H17" s="19">
        <v>842</v>
      </c>
      <c r="I17" s="20"/>
      <c r="J17" s="19">
        <v>8</v>
      </c>
      <c r="K17" s="19">
        <f>F17+H17</f>
        <v>1662</v>
      </c>
      <c r="L17" s="20"/>
      <c r="M17" s="21">
        <f>IF(K17=0,"",K17/J17)</f>
        <v>207.75</v>
      </c>
      <c r="N17" s="2"/>
      <c r="O17" s="1"/>
    </row>
    <row r="18" spans="1:15" ht="15">
      <c r="A18" s="22" t="s">
        <v>2</v>
      </c>
      <c r="B18" s="23" t="s">
        <v>50</v>
      </c>
      <c r="C18" s="24" t="s">
        <v>51</v>
      </c>
      <c r="D18" s="25">
        <v>9023</v>
      </c>
      <c r="E18" s="26"/>
      <c r="F18" s="25">
        <v>802</v>
      </c>
      <c r="G18" s="26"/>
      <c r="H18" s="25">
        <v>975</v>
      </c>
      <c r="I18" s="26"/>
      <c r="J18" s="25">
        <v>8</v>
      </c>
      <c r="K18" s="19">
        <f>F18+H18</f>
        <v>1777</v>
      </c>
      <c r="L18" s="26"/>
      <c r="M18" s="21">
        <f>IF(K18=0,"",K18/J18)</f>
        <v>222.125</v>
      </c>
      <c r="N18" s="1"/>
      <c r="O18" s="1"/>
    </row>
    <row r="19" spans="1:15" ht="15">
      <c r="A19" s="22" t="s">
        <v>13</v>
      </c>
      <c r="B19" s="23" t="s">
        <v>52</v>
      </c>
      <c r="C19" s="24" t="s">
        <v>67</v>
      </c>
      <c r="D19" s="25">
        <v>9025</v>
      </c>
      <c r="E19" s="26"/>
      <c r="F19" s="25">
        <v>809</v>
      </c>
      <c r="G19" s="26"/>
      <c r="H19" s="25">
        <v>852</v>
      </c>
      <c r="I19" s="26"/>
      <c r="J19" s="25">
        <v>8</v>
      </c>
      <c r="K19" s="19">
        <f>F19+H19</f>
        <v>1661</v>
      </c>
      <c r="L19" s="26"/>
      <c r="M19" s="21">
        <f>IF(K19=0,"",K19/J19)</f>
        <v>207.625</v>
      </c>
      <c r="N19" s="1"/>
      <c r="O19" s="1"/>
    </row>
    <row r="20" spans="1:15" ht="15">
      <c r="A20" s="1"/>
      <c r="B20" s="1"/>
      <c r="C20" s="27"/>
      <c r="D20" s="10"/>
      <c r="E20" s="10"/>
      <c r="F20" s="28">
        <f>SUM(F17:F19)</f>
        <v>2431</v>
      </c>
      <c r="G20" s="10"/>
      <c r="H20" s="28">
        <f>SUM(H17:H19)</f>
        <v>2669</v>
      </c>
      <c r="I20" s="10"/>
      <c r="J20" s="28">
        <f>SUM(J17:J19)</f>
        <v>24</v>
      </c>
      <c r="K20" s="28">
        <f>SUM(K17:K19)</f>
        <v>5100</v>
      </c>
      <c r="L20" s="10"/>
      <c r="M20" s="34">
        <f>IF(K20=0,"",K20/J20)</f>
        <v>212.5</v>
      </c>
      <c r="N20" s="1"/>
      <c r="O20" s="1"/>
    </row>
    <row r="21" spans="1:15" ht="15">
      <c r="A21" s="1"/>
      <c r="B21" s="1"/>
      <c r="C21" s="10"/>
      <c r="D21" s="10"/>
      <c r="E21" s="10"/>
      <c r="F21" s="32"/>
      <c r="G21" s="10"/>
      <c r="H21" s="32"/>
      <c r="I21" s="10"/>
      <c r="J21" s="32"/>
      <c r="K21" s="32"/>
      <c r="L21" s="10"/>
      <c r="M21" s="33"/>
      <c r="N21" s="1"/>
      <c r="O21" s="1"/>
    </row>
    <row r="22" spans="1:14" ht="15">
      <c r="A22" s="1"/>
      <c r="B22" s="1"/>
      <c r="C22" s="10"/>
      <c r="D22" s="10"/>
      <c r="E22" s="10"/>
      <c r="F22" s="32"/>
      <c r="G22" s="10"/>
      <c r="H22" s="32"/>
      <c r="I22" s="10"/>
      <c r="J22" s="32"/>
      <c r="K22" s="32"/>
      <c r="L22" s="10"/>
      <c r="M22" s="33"/>
      <c r="N22" s="1"/>
    </row>
    <row r="23" spans="1:14" ht="15">
      <c r="A23" s="1"/>
      <c r="B23" s="1"/>
      <c r="C23" s="10"/>
      <c r="D23" s="10"/>
      <c r="E23" s="10"/>
      <c r="F23" s="9"/>
      <c r="G23" s="10"/>
      <c r="H23" s="9"/>
      <c r="I23" s="10"/>
      <c r="J23" s="9"/>
      <c r="K23" s="9"/>
      <c r="L23" s="10"/>
      <c r="M23" s="29"/>
      <c r="N23" s="1"/>
    </row>
    <row r="24" spans="1:14" ht="15">
      <c r="A24" s="36">
        <v>40223</v>
      </c>
      <c r="B24" s="36"/>
      <c r="C24" s="1"/>
      <c r="D24" s="1"/>
      <c r="E24" s="1"/>
      <c r="F24" s="1"/>
      <c r="G24" s="1"/>
      <c r="H24" s="1"/>
      <c r="I24" s="1"/>
      <c r="J24" s="1"/>
      <c r="K24" s="1"/>
      <c r="L24" s="1"/>
      <c r="M24" s="30" t="s">
        <v>16</v>
      </c>
      <c r="N24" s="1"/>
    </row>
    <row r="25" spans="1:14" ht="15">
      <c r="A25" s="1"/>
      <c r="B25" s="1"/>
      <c r="C25" s="10"/>
      <c r="D25" s="10"/>
      <c r="E25" s="10"/>
      <c r="F25" s="9"/>
      <c r="G25" s="10"/>
      <c r="H25" s="9"/>
      <c r="I25" s="10"/>
      <c r="J25" s="9"/>
      <c r="K25" s="9"/>
      <c r="L25" s="1"/>
      <c r="M25" s="30" t="s">
        <v>22</v>
      </c>
      <c r="N25" s="1"/>
    </row>
    <row r="26" spans="1:14" ht="15">
      <c r="A26" s="1"/>
      <c r="B26" s="1"/>
      <c r="C26" s="10"/>
      <c r="D26" s="10"/>
      <c r="E26" s="10"/>
      <c r="F26" s="9"/>
      <c r="G26" s="10"/>
      <c r="H26" s="9"/>
      <c r="I26" s="10"/>
      <c r="J26" s="9"/>
      <c r="K26" s="9"/>
      <c r="L26" s="1"/>
      <c r="M26" s="30" t="s">
        <v>23</v>
      </c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5"/>
      <c r="N27" s="1"/>
    </row>
    <row r="28" spans="1:14" ht="15">
      <c r="A28" s="37" t="s">
        <v>87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1"/>
    </row>
    <row r="29" spans="1:14" ht="15">
      <c r="A29" s="1"/>
      <c r="B29" s="1"/>
      <c r="C29" s="1"/>
      <c r="D29" s="1"/>
      <c r="E29" s="1"/>
      <c r="F29" s="2"/>
      <c r="G29" s="1"/>
      <c r="H29" s="2"/>
      <c r="I29" s="1"/>
      <c r="J29" s="2"/>
      <c r="K29" s="2"/>
      <c r="L29" s="1"/>
      <c r="M29" s="3"/>
      <c r="N29" s="1"/>
    </row>
    <row r="30" spans="1:3" ht="15">
      <c r="A30" s="2" t="s">
        <v>17</v>
      </c>
      <c r="B30" s="2"/>
      <c r="C30" s="2"/>
    </row>
  </sheetData>
  <mergeCells count="4">
    <mergeCell ref="A24:B24"/>
    <mergeCell ref="A28:M28"/>
    <mergeCell ref="A5:M5"/>
    <mergeCell ref="A6:M6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D21" sqref="D21"/>
    </sheetView>
  </sheetViews>
  <sheetFormatPr defaultColWidth="11.421875" defaultRowHeight="12.75"/>
  <cols>
    <col min="1" max="1" width="3.57421875" style="0" customWidth="1"/>
    <col min="4" max="4" width="7.57421875" style="0" customWidth="1"/>
    <col min="5" max="5" width="1.57421875" style="0" customWidth="1"/>
    <col min="6" max="6" width="8.8515625" style="0" customWidth="1"/>
    <col min="7" max="7" width="1.57421875" style="0" customWidth="1"/>
    <col min="8" max="8" width="8.8515625" style="0" customWidth="1"/>
    <col min="9" max="9" width="1.57421875" style="0" customWidth="1"/>
    <col min="10" max="11" width="8.8515625" style="0" customWidth="1"/>
    <col min="12" max="12" width="1.57421875" style="0" customWidth="1"/>
    <col min="13" max="13" width="8.8515625" style="0" customWidth="1"/>
    <col min="14" max="14" width="2.140625" style="0" customWidth="1"/>
  </cols>
  <sheetData>
    <row r="1" spans="1:15" ht="15">
      <c r="A1" s="1"/>
      <c r="B1" s="1"/>
      <c r="C1" s="1"/>
      <c r="D1" s="1"/>
      <c r="E1" s="1"/>
      <c r="F1" s="2"/>
      <c r="G1" s="1"/>
      <c r="H1" s="2"/>
      <c r="I1" s="1"/>
      <c r="J1" s="2"/>
      <c r="K1" s="2"/>
      <c r="L1" s="1"/>
      <c r="M1" s="3"/>
      <c r="N1" s="1"/>
      <c r="O1" s="1"/>
    </row>
    <row r="2" spans="1:15" ht="15">
      <c r="A2" s="1"/>
      <c r="B2" s="1"/>
      <c r="C2" s="1"/>
      <c r="D2" s="1"/>
      <c r="E2" s="1"/>
      <c r="F2" s="2"/>
      <c r="G2" s="1"/>
      <c r="H2" s="2"/>
      <c r="I2" s="1"/>
      <c r="J2" s="2"/>
      <c r="K2" s="2"/>
      <c r="L2" s="1"/>
      <c r="M2" s="3"/>
      <c r="N2" s="1"/>
      <c r="O2" s="1"/>
    </row>
    <row r="3" spans="1:15" ht="18">
      <c r="A3" s="1"/>
      <c r="B3" s="4"/>
      <c r="C3" s="4"/>
      <c r="D3" s="4"/>
      <c r="E3" s="4"/>
      <c r="F3" s="1"/>
      <c r="G3" s="4"/>
      <c r="H3" s="4"/>
      <c r="I3" s="4"/>
      <c r="J3" s="4"/>
      <c r="K3" s="4"/>
      <c r="L3" s="1"/>
      <c r="M3" s="5"/>
      <c r="N3" s="1"/>
      <c r="O3" s="1"/>
    </row>
    <row r="4" spans="1:15" ht="18">
      <c r="A4" s="1"/>
      <c r="B4" s="6"/>
      <c r="C4" s="6"/>
      <c r="D4" s="6"/>
      <c r="E4" s="6"/>
      <c r="F4" s="7"/>
      <c r="G4" s="6"/>
      <c r="H4" s="4"/>
      <c r="I4" s="6"/>
      <c r="J4" s="4"/>
      <c r="K4" s="4"/>
      <c r="L4" s="1"/>
      <c r="M4" s="8"/>
      <c r="N4" s="1"/>
      <c r="O4" s="1"/>
    </row>
    <row r="5" spans="1:15" ht="18">
      <c r="A5" s="38" t="s">
        <v>86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7"/>
      <c r="O5" s="1"/>
    </row>
    <row r="6" spans="1:15" ht="15">
      <c r="A6" s="37" t="s">
        <v>20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9"/>
      <c r="O6" s="1"/>
    </row>
    <row r="7" spans="2:15" ht="15.75" thickBot="1">
      <c r="B7" s="1"/>
      <c r="C7" s="1"/>
      <c r="D7" s="1"/>
      <c r="E7" s="1"/>
      <c r="F7" s="10" t="s">
        <v>1</v>
      </c>
      <c r="G7" s="1"/>
      <c r="H7" s="10" t="s">
        <v>2</v>
      </c>
      <c r="I7" s="1"/>
      <c r="J7" s="2"/>
      <c r="K7" s="2"/>
      <c r="L7" s="1"/>
      <c r="M7" s="8"/>
      <c r="N7" s="1"/>
      <c r="O7" s="1"/>
    </row>
    <row r="8" spans="1:15" ht="16.5" thickBot="1" thickTop="1">
      <c r="A8" s="11" t="s">
        <v>3</v>
      </c>
      <c r="B8" s="12" t="s">
        <v>4</v>
      </c>
      <c r="C8" s="12" t="s">
        <v>24</v>
      </c>
      <c r="D8" s="12" t="s">
        <v>5</v>
      </c>
      <c r="E8" s="13"/>
      <c r="F8" s="14" t="s">
        <v>6</v>
      </c>
      <c r="G8" s="13"/>
      <c r="H8" s="14" t="s">
        <v>7</v>
      </c>
      <c r="I8" s="13"/>
      <c r="J8" s="14" t="s">
        <v>8</v>
      </c>
      <c r="K8" s="14" t="s">
        <v>9</v>
      </c>
      <c r="L8" s="13"/>
      <c r="M8" s="15" t="s">
        <v>10</v>
      </c>
      <c r="N8" s="1"/>
      <c r="O8" s="1"/>
    </row>
    <row r="9" spans="1:15" ht="15.75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"/>
      <c r="N9" s="1"/>
      <c r="O9" s="1"/>
    </row>
    <row r="10" spans="1:15" ht="15">
      <c r="A10" s="2" t="s">
        <v>33</v>
      </c>
      <c r="B10" s="35"/>
      <c r="C10" s="1"/>
      <c r="D10" s="2" t="s">
        <v>11</v>
      </c>
      <c r="E10" s="2"/>
      <c r="F10" s="1"/>
      <c r="G10" s="1"/>
      <c r="H10" s="1"/>
      <c r="I10" s="1"/>
      <c r="J10" s="1"/>
      <c r="K10" s="1"/>
      <c r="L10" s="1"/>
      <c r="M10" s="5"/>
      <c r="N10" s="1"/>
      <c r="O10" s="1"/>
    </row>
    <row r="11" spans="1:15" ht="15">
      <c r="A11" s="16" t="s">
        <v>1</v>
      </c>
      <c r="B11" s="17" t="s">
        <v>74</v>
      </c>
      <c r="C11" s="18" t="s">
        <v>75</v>
      </c>
      <c r="D11" s="19">
        <v>9013</v>
      </c>
      <c r="E11" s="20"/>
      <c r="F11" s="19">
        <v>782</v>
      </c>
      <c r="G11" s="20"/>
      <c r="H11" s="19">
        <v>193</v>
      </c>
      <c r="I11" s="20"/>
      <c r="J11" s="19">
        <v>5</v>
      </c>
      <c r="K11" s="19">
        <f>F11+H11</f>
        <v>975</v>
      </c>
      <c r="L11" s="20"/>
      <c r="M11" s="21">
        <f>IF(K11=0,"",K11/J11)</f>
        <v>195</v>
      </c>
      <c r="N11" s="2" t="s">
        <v>12</v>
      </c>
      <c r="O11" s="2"/>
    </row>
    <row r="12" spans="1:15" ht="15">
      <c r="A12" s="22" t="s">
        <v>2</v>
      </c>
      <c r="B12" s="23" t="s">
        <v>76</v>
      </c>
      <c r="C12" s="24" t="s">
        <v>45</v>
      </c>
      <c r="D12" s="25">
        <v>9015</v>
      </c>
      <c r="E12" s="26"/>
      <c r="F12" s="25">
        <v>781</v>
      </c>
      <c r="G12" s="26"/>
      <c r="H12" s="25">
        <v>749</v>
      </c>
      <c r="I12" s="26"/>
      <c r="J12" s="25">
        <v>8</v>
      </c>
      <c r="K12" s="19">
        <f>F12+H12</f>
        <v>1530</v>
      </c>
      <c r="L12" s="26"/>
      <c r="M12" s="21">
        <f>IF(K12=0,"",K12/J12)</f>
        <v>191.25</v>
      </c>
      <c r="N12" s="1"/>
      <c r="O12" s="1"/>
    </row>
    <row r="13" spans="1:15" ht="15">
      <c r="A13" s="22" t="s">
        <v>13</v>
      </c>
      <c r="B13" s="23" t="s">
        <v>79</v>
      </c>
      <c r="C13" s="24" t="s">
        <v>80</v>
      </c>
      <c r="D13" s="25">
        <v>9002</v>
      </c>
      <c r="E13" s="26"/>
      <c r="F13" s="25"/>
      <c r="G13" s="26"/>
      <c r="H13" s="25">
        <v>498</v>
      </c>
      <c r="I13" s="26"/>
      <c r="J13" s="25">
        <v>3</v>
      </c>
      <c r="K13" s="19">
        <f>F13+H13</f>
        <v>498</v>
      </c>
      <c r="L13" s="26"/>
      <c r="M13" s="21">
        <f>IF(K13=0,"",K13/J13)</f>
        <v>166</v>
      </c>
      <c r="N13" s="1"/>
      <c r="O13" s="1"/>
    </row>
    <row r="14" spans="1:15" ht="15">
      <c r="A14" s="22" t="s">
        <v>15</v>
      </c>
      <c r="B14" s="23" t="s">
        <v>77</v>
      </c>
      <c r="C14" s="24" t="s">
        <v>78</v>
      </c>
      <c r="D14" s="25">
        <v>9179</v>
      </c>
      <c r="E14" s="26"/>
      <c r="F14" s="25">
        <v>772</v>
      </c>
      <c r="G14" s="26"/>
      <c r="H14" s="25">
        <v>768</v>
      </c>
      <c r="I14" s="26"/>
      <c r="J14" s="25">
        <v>8</v>
      </c>
      <c r="K14" s="19">
        <f>F14+H14</f>
        <v>1540</v>
      </c>
      <c r="L14" s="26"/>
      <c r="M14" s="21">
        <f>IF(K14=0,"",K14/J14)</f>
        <v>192.5</v>
      </c>
      <c r="N14" s="1"/>
      <c r="O14" s="1"/>
    </row>
    <row r="15" spans="1:15" ht="15">
      <c r="A15" s="1"/>
      <c r="B15" s="1"/>
      <c r="C15" s="27"/>
      <c r="D15" s="10"/>
      <c r="E15" s="10"/>
      <c r="F15" s="28">
        <f>SUM(F11:F14)</f>
        <v>2335</v>
      </c>
      <c r="G15" s="10"/>
      <c r="H15" s="28">
        <f>SUM(H11:H14)</f>
        <v>2208</v>
      </c>
      <c r="I15" s="10"/>
      <c r="J15" s="28">
        <f>SUM(J11:J14)</f>
        <v>24</v>
      </c>
      <c r="K15" s="28">
        <f>SUM(K11:K14)</f>
        <v>4543</v>
      </c>
      <c r="L15" s="10"/>
      <c r="M15" s="34">
        <f>IF(K15=0,"",K15/J15)</f>
        <v>189.29166666666666</v>
      </c>
      <c r="N15" s="1"/>
      <c r="O15" s="1"/>
    </row>
    <row r="16" spans="1:15" ht="15">
      <c r="A16" s="1"/>
      <c r="B16" s="1"/>
      <c r="C16" s="27"/>
      <c r="D16" s="1"/>
      <c r="E16" s="1"/>
      <c r="F16" s="1"/>
      <c r="G16" s="1"/>
      <c r="H16" s="1"/>
      <c r="I16" s="1"/>
      <c r="J16" s="1"/>
      <c r="K16" s="1"/>
      <c r="L16" s="1"/>
      <c r="M16" s="5"/>
      <c r="N16" s="1"/>
      <c r="O16" s="1"/>
    </row>
    <row r="17" spans="1:15" ht="15">
      <c r="A17" s="40" t="s">
        <v>26</v>
      </c>
      <c r="B17" s="41"/>
      <c r="C17" s="41"/>
      <c r="D17" s="2" t="s">
        <v>14</v>
      </c>
      <c r="E17" s="2"/>
      <c r="F17" s="1"/>
      <c r="G17" s="1"/>
      <c r="H17" s="1"/>
      <c r="I17" s="1"/>
      <c r="J17" s="1"/>
      <c r="K17" s="1"/>
      <c r="L17" s="1"/>
      <c r="M17" s="5"/>
      <c r="N17" s="1"/>
      <c r="O17" s="1"/>
    </row>
    <row r="18" spans="1:15" ht="15">
      <c r="A18" s="16" t="s">
        <v>1</v>
      </c>
      <c r="B18" s="39" t="s">
        <v>71</v>
      </c>
      <c r="C18" s="39" t="s">
        <v>72</v>
      </c>
      <c r="D18" s="19">
        <v>9099</v>
      </c>
      <c r="E18" s="20"/>
      <c r="F18" s="19">
        <v>761</v>
      </c>
      <c r="G18" s="20"/>
      <c r="H18" s="19">
        <v>712</v>
      </c>
      <c r="I18" s="20"/>
      <c r="J18" s="19">
        <v>8</v>
      </c>
      <c r="K18" s="19">
        <f>F18+H18</f>
        <v>1473</v>
      </c>
      <c r="L18" s="20"/>
      <c r="M18" s="21">
        <f>IF(K18=0,"",K18/J18)</f>
        <v>184.125</v>
      </c>
      <c r="N18" s="2"/>
      <c r="O18" s="1"/>
    </row>
    <row r="19" spans="1:15" ht="15">
      <c r="A19" s="22" t="s">
        <v>2</v>
      </c>
      <c r="B19" s="23" t="s">
        <v>73</v>
      </c>
      <c r="C19" s="24" t="s">
        <v>43</v>
      </c>
      <c r="D19" s="25">
        <v>9105</v>
      </c>
      <c r="E19" s="26"/>
      <c r="F19" s="25">
        <v>771</v>
      </c>
      <c r="G19" s="26"/>
      <c r="H19" s="25">
        <v>638</v>
      </c>
      <c r="I19" s="26"/>
      <c r="J19" s="25">
        <v>8</v>
      </c>
      <c r="K19" s="19">
        <f>F19+H19</f>
        <v>1409</v>
      </c>
      <c r="L19" s="26"/>
      <c r="M19" s="21">
        <f>IF(K19=0,"",K19/J19)</f>
        <v>176.125</v>
      </c>
      <c r="N19" s="1"/>
      <c r="O19" s="1"/>
    </row>
    <row r="20" spans="1:15" ht="15">
      <c r="A20" s="22" t="s">
        <v>13</v>
      </c>
      <c r="B20" s="23" t="s">
        <v>88</v>
      </c>
      <c r="C20" s="24" t="s">
        <v>72</v>
      </c>
      <c r="D20" s="25">
        <v>9066</v>
      </c>
      <c r="E20" s="26"/>
      <c r="F20" s="25">
        <v>749</v>
      </c>
      <c r="G20" s="26"/>
      <c r="H20" s="25">
        <v>815</v>
      </c>
      <c r="I20" s="26"/>
      <c r="J20" s="25">
        <v>8</v>
      </c>
      <c r="K20" s="19">
        <f>F20+H20</f>
        <v>1564</v>
      </c>
      <c r="L20" s="26"/>
      <c r="M20" s="21">
        <f>IF(K20=0,"",K20/J20)</f>
        <v>195.5</v>
      </c>
      <c r="N20" s="1"/>
      <c r="O20" s="1"/>
    </row>
    <row r="21" spans="1:15" ht="15">
      <c r="A21" s="1"/>
      <c r="B21" s="1"/>
      <c r="C21" s="27"/>
      <c r="D21" s="10"/>
      <c r="E21" s="10"/>
      <c r="F21" s="28">
        <f>SUM(F18:F20)</f>
        <v>2281</v>
      </c>
      <c r="G21" s="10"/>
      <c r="H21" s="28">
        <f>SUM(H18:H20)</f>
        <v>2165</v>
      </c>
      <c r="I21" s="10"/>
      <c r="J21" s="28">
        <f>SUM(J18:J20)</f>
        <v>24</v>
      </c>
      <c r="K21" s="28">
        <f>SUM(K18:K20)</f>
        <v>4446</v>
      </c>
      <c r="L21" s="10"/>
      <c r="M21" s="34">
        <f>IF(K21=0,"",K21/J21)</f>
        <v>185.25</v>
      </c>
      <c r="N21" s="1"/>
      <c r="O21" s="1"/>
    </row>
    <row r="22" spans="1:15" ht="15">
      <c r="A22" s="1"/>
      <c r="B22" s="1"/>
      <c r="C22" s="10"/>
      <c r="D22" s="10"/>
      <c r="E22" s="10"/>
      <c r="F22" s="32"/>
      <c r="G22" s="10"/>
      <c r="H22" s="32"/>
      <c r="I22" s="10"/>
      <c r="J22" s="32"/>
      <c r="K22" s="32"/>
      <c r="L22" s="10"/>
      <c r="M22" s="33"/>
      <c r="N22" s="1"/>
      <c r="O22" s="1"/>
    </row>
    <row r="23" spans="1:15" ht="15">
      <c r="A23" s="2" t="s">
        <v>41</v>
      </c>
      <c r="B23" s="2"/>
      <c r="C23" s="27"/>
      <c r="D23" s="2" t="s">
        <v>19</v>
      </c>
      <c r="E23" s="2"/>
      <c r="F23" s="1"/>
      <c r="G23" s="1"/>
      <c r="H23" s="1"/>
      <c r="I23" s="1"/>
      <c r="J23" s="1"/>
      <c r="K23" s="1"/>
      <c r="L23" s="1"/>
      <c r="M23" s="5"/>
      <c r="N23" s="1"/>
      <c r="O23" s="1"/>
    </row>
    <row r="24" spans="1:15" ht="15">
      <c r="A24" s="16" t="s">
        <v>1</v>
      </c>
      <c r="B24" s="17" t="s">
        <v>81</v>
      </c>
      <c r="C24" s="18" t="s">
        <v>82</v>
      </c>
      <c r="D24" s="19">
        <v>9327</v>
      </c>
      <c r="E24" s="20"/>
      <c r="F24" s="19">
        <v>716</v>
      </c>
      <c r="G24" s="20"/>
      <c r="H24" s="19">
        <v>694</v>
      </c>
      <c r="I24" s="20"/>
      <c r="J24" s="19">
        <v>8</v>
      </c>
      <c r="K24" s="19">
        <f>F24+H24</f>
        <v>1410</v>
      </c>
      <c r="L24" s="20"/>
      <c r="M24" s="21">
        <f>IF(K24=0,"",K24/J24)</f>
        <v>176.25</v>
      </c>
      <c r="N24" s="2"/>
      <c r="O24" s="1"/>
    </row>
    <row r="25" spans="1:15" ht="15">
      <c r="A25" s="22" t="s">
        <v>2</v>
      </c>
      <c r="B25" s="23" t="s">
        <v>83</v>
      </c>
      <c r="C25" s="24" t="s">
        <v>78</v>
      </c>
      <c r="D25" s="25">
        <v>9567</v>
      </c>
      <c r="E25" s="26"/>
      <c r="F25" s="25">
        <v>698</v>
      </c>
      <c r="G25" s="26"/>
      <c r="H25" s="25">
        <v>679</v>
      </c>
      <c r="I25" s="26"/>
      <c r="J25" s="25">
        <v>8</v>
      </c>
      <c r="K25" s="19">
        <f>F25+H25</f>
        <v>1377</v>
      </c>
      <c r="L25" s="26"/>
      <c r="M25" s="21">
        <f>IF(K25=0,"",K25/J25)</f>
        <v>172.125</v>
      </c>
      <c r="N25" s="1"/>
      <c r="O25" s="1"/>
    </row>
    <row r="26" spans="1:15" ht="15">
      <c r="A26" s="22" t="s">
        <v>13</v>
      </c>
      <c r="B26" s="23" t="s">
        <v>84</v>
      </c>
      <c r="C26" s="24" t="s">
        <v>85</v>
      </c>
      <c r="D26" s="25">
        <v>9332</v>
      </c>
      <c r="E26" s="26"/>
      <c r="F26" s="25">
        <v>610</v>
      </c>
      <c r="G26" s="26"/>
      <c r="H26" s="25">
        <v>632</v>
      </c>
      <c r="I26" s="26"/>
      <c r="J26" s="25">
        <v>8</v>
      </c>
      <c r="K26" s="19">
        <f>F26+H26</f>
        <v>1242</v>
      </c>
      <c r="L26" s="26"/>
      <c r="M26" s="21">
        <f>IF(K26=0,"",K26/J26)</f>
        <v>155.25</v>
      </c>
      <c r="N26" s="2"/>
      <c r="O26" s="1"/>
    </row>
    <row r="27" spans="1:15" ht="15">
      <c r="A27" s="1"/>
      <c r="B27" s="1"/>
      <c r="C27" s="10"/>
      <c r="D27" s="10"/>
      <c r="E27" s="10"/>
      <c r="F27" s="28">
        <f>SUM(F24:F26)</f>
        <v>2024</v>
      </c>
      <c r="G27" s="10"/>
      <c r="H27" s="28">
        <f>SUM(H24:H26)</f>
        <v>2005</v>
      </c>
      <c r="I27" s="10"/>
      <c r="J27" s="28">
        <f>SUM(J24:J26)</f>
        <v>24</v>
      </c>
      <c r="K27" s="28">
        <f>SUM(K24:K26)</f>
        <v>4029</v>
      </c>
      <c r="L27" s="10"/>
      <c r="M27" s="34">
        <f>IF(K27=0,"",K27/J27)</f>
        <v>167.875</v>
      </c>
      <c r="N27" s="1"/>
      <c r="O27" s="1"/>
    </row>
    <row r="28" spans="1:15" ht="15">
      <c r="A28" s="1"/>
      <c r="B28" s="1"/>
      <c r="C28" s="10"/>
      <c r="D28" s="10"/>
      <c r="E28" s="10"/>
      <c r="F28" s="32"/>
      <c r="G28" s="10"/>
      <c r="H28" s="32"/>
      <c r="I28" s="10"/>
      <c r="J28" s="32"/>
      <c r="K28" s="32"/>
      <c r="L28" s="10"/>
      <c r="M28" s="33"/>
      <c r="N28" s="1"/>
      <c r="O28" s="1"/>
    </row>
    <row r="29" spans="1:14" ht="15">
      <c r="A29" s="1"/>
      <c r="B29" s="1"/>
      <c r="C29" s="10"/>
      <c r="D29" s="10"/>
      <c r="E29" s="10"/>
      <c r="F29" s="9"/>
      <c r="G29" s="10"/>
      <c r="H29" s="9"/>
      <c r="I29" s="10"/>
      <c r="J29" s="9"/>
      <c r="K29" s="9"/>
      <c r="L29" s="10"/>
      <c r="M29" s="29"/>
      <c r="N29" s="1"/>
    </row>
    <row r="30" spans="1:14" ht="15">
      <c r="A30" s="36">
        <v>40223</v>
      </c>
      <c r="B30" s="36"/>
      <c r="C30" s="1"/>
      <c r="D30" s="1"/>
      <c r="E30" s="1"/>
      <c r="F30" s="1"/>
      <c r="G30" s="1"/>
      <c r="H30" s="1"/>
      <c r="I30" s="1"/>
      <c r="J30" s="1"/>
      <c r="K30" s="1"/>
      <c r="L30" s="1"/>
      <c r="M30" s="30" t="s">
        <v>16</v>
      </c>
      <c r="N30" s="1"/>
    </row>
    <row r="31" spans="1:14" ht="15">
      <c r="A31" s="1"/>
      <c r="B31" s="1"/>
      <c r="C31" s="10"/>
      <c r="D31" s="10"/>
      <c r="E31" s="10"/>
      <c r="F31" s="9"/>
      <c r="G31" s="10"/>
      <c r="H31" s="9"/>
      <c r="I31" s="10"/>
      <c r="J31" s="9"/>
      <c r="K31" s="9"/>
      <c r="L31" s="1"/>
      <c r="M31" s="30" t="s">
        <v>22</v>
      </c>
      <c r="N31" s="1"/>
    </row>
    <row r="32" spans="1:14" ht="15">
      <c r="A32" s="1"/>
      <c r="B32" s="1"/>
      <c r="C32" s="10"/>
      <c r="D32" s="10"/>
      <c r="E32" s="10"/>
      <c r="F32" s="9"/>
      <c r="G32" s="10"/>
      <c r="H32" s="9"/>
      <c r="I32" s="10"/>
      <c r="J32" s="9"/>
      <c r="K32" s="9"/>
      <c r="L32" s="1"/>
      <c r="M32" s="30" t="s">
        <v>23</v>
      </c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5"/>
      <c r="N33" s="1"/>
    </row>
    <row r="34" spans="1:14" ht="15">
      <c r="A34" s="37" t="s">
        <v>87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1"/>
    </row>
    <row r="35" spans="1:14" ht="15">
      <c r="A35" s="1"/>
      <c r="B35" s="1"/>
      <c r="C35" s="1"/>
      <c r="D35" s="1"/>
      <c r="E35" s="1"/>
      <c r="F35" s="2"/>
      <c r="G35" s="1"/>
      <c r="H35" s="2"/>
      <c r="I35" s="1"/>
      <c r="J35" s="2"/>
      <c r="K35" s="2"/>
      <c r="L35" s="1"/>
      <c r="M35" s="3"/>
      <c r="N35" s="1"/>
    </row>
    <row r="36" spans="1:3" ht="15">
      <c r="A36" s="2" t="s">
        <v>17</v>
      </c>
      <c r="B36" s="2"/>
      <c r="C36" s="2"/>
    </row>
  </sheetData>
  <mergeCells count="5">
    <mergeCell ref="A30:B30"/>
    <mergeCell ref="A34:M34"/>
    <mergeCell ref="A5:M5"/>
    <mergeCell ref="A6:M6"/>
    <mergeCell ref="A17:C17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 W</dc:creator>
  <cp:keywords/>
  <dc:description/>
  <cp:lastModifiedBy>Michael Winkler</cp:lastModifiedBy>
  <cp:lastPrinted>2009-03-01T18:46:33Z</cp:lastPrinted>
  <dcterms:created xsi:type="dcterms:W3CDTF">2008-12-24T13:24:22Z</dcterms:created>
  <dcterms:modified xsi:type="dcterms:W3CDTF">2010-02-14T18:52:37Z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